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/>
  </bookViews>
  <sheets>
    <sheet name="个人" sheetId="3" r:id="rId1"/>
    <sheet name="27个人明细发表" sheetId="6" r:id="rId2"/>
  </sheets>
  <definedNames>
    <definedName name="_xlnm.Print_Area" localSheetId="0">个人!#REF!</definedName>
  </definedNames>
  <calcPr calcId="124519"/>
</workbook>
</file>

<file path=xl/calcChain.xml><?xml version="1.0" encoding="utf-8"?>
<calcChain xmlns="http://schemas.openxmlformats.org/spreadsheetml/2006/main">
  <c r="H33" i="6"/>
  <c r="G33"/>
  <c r="F33"/>
  <c r="E33"/>
  <c r="H7"/>
  <c r="G7"/>
  <c r="F7"/>
  <c r="E7"/>
  <c r="G4"/>
  <c r="F4"/>
  <c r="E4"/>
  <c r="H3"/>
  <c r="H4" s="1"/>
  <c r="I12" i="3"/>
  <c r="H12"/>
  <c r="G12"/>
  <c r="F12"/>
  <c r="E12"/>
  <c r="D12"/>
  <c r="J10"/>
  <c r="J9"/>
  <c r="J8"/>
  <c r="J12" s="1"/>
  <c r="H34" i="6" l="1"/>
  <c r="F34"/>
  <c r="E34"/>
  <c r="G34"/>
</calcChain>
</file>

<file path=xl/sharedStrings.xml><?xml version="1.0" encoding="utf-8"?>
<sst xmlns="http://schemas.openxmlformats.org/spreadsheetml/2006/main" count="58" uniqueCount="51">
  <si>
    <t>序号</t>
  </si>
  <si>
    <t>企业名称</t>
  </si>
  <si>
    <t>补贴时间</t>
  </si>
  <si>
    <t>社会保险补贴项目</t>
  </si>
  <si>
    <t>合计金额（元）</t>
  </si>
  <si>
    <t>备注</t>
  </si>
  <si>
    <t>养老保险补贴</t>
  </si>
  <si>
    <t>医疗保险补贴</t>
  </si>
  <si>
    <t>失业保险补贴</t>
  </si>
  <si>
    <t>人数</t>
  </si>
  <si>
    <t>金额</t>
  </si>
  <si>
    <t>乌恰县吉中悦机动车检测有限公司</t>
  </si>
  <si>
    <t>乌恰县新安物业管理有限责任公司</t>
  </si>
  <si>
    <t>国网新疆电力有限公司乌恰县供电公司</t>
  </si>
  <si>
    <t>合计</t>
  </si>
  <si>
    <t>克州新隆能源开发有限公司</t>
  </si>
  <si>
    <t>2025年11月企业高校毕业生个人部分社会保险补贴汇总表</t>
  </si>
  <si>
    <t>姓   名</t>
  </si>
  <si>
    <t>补贴
时间</t>
  </si>
  <si>
    <t>缴费
基数</t>
  </si>
  <si>
    <t>养老
（8%）</t>
  </si>
  <si>
    <t>医疗
（2%）</t>
  </si>
  <si>
    <t>失业
（0.5%）</t>
  </si>
  <si>
    <t>5069</t>
  </si>
  <si>
    <t>2025年11月企业高校毕业生社会保险补贴发放表</t>
    <phoneticPr fontId="21" type="noConversion"/>
  </si>
  <si>
    <r>
      <t>古*</t>
    </r>
    <r>
      <rPr>
        <sz val="11"/>
        <color indexed="8"/>
        <rFont val="宋体"/>
        <family val="3"/>
        <charset val="134"/>
      </rPr>
      <t>*</t>
    </r>
    <r>
      <rPr>
        <sz val="11"/>
        <color indexed="8"/>
        <rFont val="宋体"/>
        <charset val="134"/>
      </rPr>
      <t>娜·买买提</t>
    </r>
    <r>
      <rPr>
        <sz val="11"/>
        <color indexed="8"/>
        <rFont val="宋体"/>
        <family val="3"/>
        <charset val="134"/>
      </rPr>
      <t>**</t>
    </r>
    <r>
      <rPr>
        <sz val="11"/>
        <color indexed="8"/>
        <rFont val="宋体"/>
        <charset val="134"/>
      </rPr>
      <t>地</t>
    </r>
    <phoneticPr fontId="21" type="noConversion"/>
  </si>
  <si>
    <t>玉**拜克·哈**江</t>
    <phoneticPr fontId="21" type="noConversion"/>
  </si>
  <si>
    <t>艾*拉·买买**孜</t>
    <phoneticPr fontId="21" type="noConversion"/>
  </si>
  <si>
    <t>杨*姣</t>
    <phoneticPr fontId="21" type="noConversion"/>
  </si>
  <si>
    <r>
      <t>美*</t>
    </r>
    <r>
      <rPr>
        <sz val="11"/>
        <rFont val="宋体"/>
        <family val="3"/>
        <charset val="134"/>
      </rPr>
      <t>*</t>
    </r>
    <r>
      <rPr>
        <sz val="11"/>
        <rFont val="宋体"/>
        <charset val="134"/>
      </rPr>
      <t>班·肉</t>
    </r>
    <r>
      <rPr>
        <sz val="11"/>
        <rFont val="宋体"/>
        <family val="3"/>
        <charset val="134"/>
      </rPr>
      <t>**</t>
    </r>
    <r>
      <rPr>
        <sz val="11"/>
        <rFont val="宋体"/>
        <charset val="134"/>
      </rPr>
      <t>吉</t>
    </r>
    <phoneticPr fontId="21" type="noConversion"/>
  </si>
  <si>
    <r>
      <t xml:space="preserve">钟  </t>
    </r>
    <r>
      <rPr>
        <sz val="11"/>
        <rFont val="宋体"/>
        <family val="3"/>
        <charset val="134"/>
      </rPr>
      <t>*</t>
    </r>
    <phoneticPr fontId="21" type="noConversion"/>
  </si>
  <si>
    <t>何*飞</t>
    <phoneticPr fontId="21" type="noConversion"/>
  </si>
  <si>
    <t>李*斌</t>
    <phoneticPr fontId="21" type="noConversion"/>
  </si>
  <si>
    <t>包*意</t>
    <phoneticPr fontId="21" type="noConversion"/>
  </si>
  <si>
    <t>焦*伟</t>
    <phoneticPr fontId="21" type="noConversion"/>
  </si>
  <si>
    <t>吴*宇</t>
    <phoneticPr fontId="21" type="noConversion"/>
  </si>
  <si>
    <t>陈*琴</t>
    <phoneticPr fontId="21" type="noConversion"/>
  </si>
  <si>
    <t>杨*鹏</t>
    <phoneticPr fontId="21" type="noConversion"/>
  </si>
  <si>
    <r>
      <t xml:space="preserve">安  </t>
    </r>
    <r>
      <rPr>
        <sz val="11"/>
        <rFont val="宋体"/>
        <family val="3"/>
        <charset val="134"/>
      </rPr>
      <t>*</t>
    </r>
    <phoneticPr fontId="21" type="noConversion"/>
  </si>
  <si>
    <r>
      <t xml:space="preserve">张  </t>
    </r>
    <r>
      <rPr>
        <sz val="11"/>
        <rFont val="宋体"/>
        <family val="3"/>
        <charset val="134"/>
      </rPr>
      <t>*</t>
    </r>
    <phoneticPr fontId="21" type="noConversion"/>
  </si>
  <si>
    <t>张*程</t>
    <phoneticPr fontId="21" type="noConversion"/>
  </si>
  <si>
    <t>莫*磊</t>
    <phoneticPr fontId="21" type="noConversion"/>
  </si>
  <si>
    <t>薛*黎</t>
    <phoneticPr fontId="21" type="noConversion"/>
  </si>
  <si>
    <t>汪*阳</t>
    <phoneticPr fontId="21" type="noConversion"/>
  </si>
  <si>
    <t>张*婕</t>
    <phoneticPr fontId="21" type="noConversion"/>
  </si>
  <si>
    <t>张*国</t>
    <phoneticPr fontId="21" type="noConversion"/>
  </si>
  <si>
    <t>马*武</t>
    <phoneticPr fontId="21" type="noConversion"/>
  </si>
  <si>
    <t>王*生</t>
    <phoneticPr fontId="21" type="noConversion"/>
  </si>
  <si>
    <r>
      <t xml:space="preserve">王  </t>
    </r>
    <r>
      <rPr>
        <sz val="11"/>
        <rFont val="宋体"/>
        <family val="3"/>
        <charset val="134"/>
      </rPr>
      <t>*</t>
    </r>
    <phoneticPr fontId="21" type="noConversion"/>
  </si>
  <si>
    <t>郭*喜</t>
    <phoneticPr fontId="21" type="noConversion"/>
  </si>
  <si>
    <t>皇*娟</t>
    <phoneticPr fontId="21" type="noConversion"/>
  </si>
</sst>
</file>

<file path=xl/styles.xml><?xml version="1.0" encoding="utf-8"?>
<styleSheet xmlns="http://schemas.openxmlformats.org/spreadsheetml/2006/main">
  <numFmts count="2">
    <numFmt numFmtId="176" formatCode="[$-F800]dddd\,\ mmmm\ dd\,\ yyyy"/>
    <numFmt numFmtId="181" formatCode="0.00_ "/>
  </numFmts>
  <fonts count="25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b/>
      <sz val="26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方正仿宋_GB2312"/>
      <charset val="134"/>
    </font>
    <font>
      <sz val="12"/>
      <color theme="1"/>
      <name val="方正仿宋_GB2312"/>
      <charset val="134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2"/>
      <name val="方正仿宋_GB2312"/>
      <charset val="134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20"/>
      <name val="宋体"/>
      <family val="3"/>
      <charset val="134"/>
      <scheme val="major"/>
    </font>
    <font>
      <b/>
      <sz val="11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2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6" fontId="5" fillId="0" borderId="0"/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49" fontId="10" fillId="3" borderId="1" xfId="1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9" fillId="3" borderId="1" xfId="1" applyNumberFormat="1" applyFont="1" applyFill="1" applyBorder="1" applyAlignment="1">
      <alignment horizontal="center" vertical="center" wrapText="1"/>
    </xf>
    <xf numFmtId="0" fontId="9" fillId="3" borderId="3" xfId="1" applyNumberFormat="1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center" wrapText="1"/>
    </xf>
    <xf numFmtId="181" fontId="13" fillId="0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/>
    </xf>
    <xf numFmtId="0" fontId="15" fillId="0" borderId="1" xfId="1" applyNumberFormat="1" applyFont="1" applyFill="1" applyBorder="1" applyAlignment="1">
      <alignment horizontal="center" vertical="center" wrapText="1"/>
    </xf>
    <xf numFmtId="0" fontId="16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81" fontId="14" fillId="0" borderId="1" xfId="0" applyNumberFormat="1" applyFont="1" applyFill="1" applyBorder="1" applyAlignment="1">
      <alignment vertical="center" wrapText="1"/>
    </xf>
    <xf numFmtId="181" fontId="17" fillId="0" borderId="0" xfId="0" applyNumberFormat="1" applyFont="1" applyFill="1" applyAlignment="1">
      <alignment horizontal="center" vertical="center"/>
    </xf>
    <xf numFmtId="181" fontId="1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9" fillId="0" borderId="0" xfId="0" applyNumberFormat="1" applyFont="1" applyFill="1" applyAlignment="1">
      <alignment horizontal="center" vertical="center" wrapText="1"/>
    </xf>
    <xf numFmtId="0" fontId="19" fillId="0" borderId="0" xfId="0" applyNumberFormat="1" applyFont="1" applyFill="1" applyAlignment="1">
      <alignment horizontal="left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20" fillId="0" borderId="4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>
      <alignment horizontal="center" vertical="center" wrapText="1"/>
    </xf>
    <xf numFmtId="0" fontId="20" fillId="0" borderId="7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 wrapText="1"/>
    </xf>
    <xf numFmtId="0" fontId="24" fillId="3" borderId="3" xfId="1" applyNumberFormat="1" applyFont="1" applyFill="1" applyBorder="1" applyAlignment="1">
      <alignment horizontal="center" vertical="center" wrapText="1"/>
    </xf>
    <xf numFmtId="0" fontId="24" fillId="3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4:M12"/>
  <sheetViews>
    <sheetView tabSelected="1" view="pageBreakPreview" workbookViewId="0">
      <selection activeCell="F9" sqref="F9"/>
    </sheetView>
  </sheetViews>
  <sheetFormatPr defaultColWidth="9" defaultRowHeight="14.4"/>
  <cols>
    <col min="1" max="1" width="9" style="28"/>
    <col min="2" max="2" width="35.77734375" style="28" customWidth="1"/>
    <col min="3" max="3" width="14.44140625" style="28" customWidth="1"/>
    <col min="4" max="4" width="9" style="29"/>
    <col min="5" max="5" width="11.44140625" style="28"/>
    <col min="6" max="6" width="9" style="28"/>
    <col min="7" max="7" width="10.33203125" style="28"/>
    <col min="8" max="8" width="9" style="28"/>
    <col min="9" max="9" width="9.33203125" style="28"/>
    <col min="10" max="10" width="13.77734375" style="28" customWidth="1"/>
    <col min="11" max="11" width="10.88671875" style="28" customWidth="1"/>
    <col min="12" max="16384" width="9" style="28"/>
  </cols>
  <sheetData>
    <row r="4" spans="1:13" s="24" customFormat="1" ht="46.95" customHeight="1">
      <c r="A4" s="42" t="s">
        <v>16</v>
      </c>
      <c r="B4" s="43"/>
      <c r="C4" s="42"/>
      <c r="D4" s="42"/>
      <c r="E4" s="42"/>
      <c r="F4" s="42"/>
      <c r="G4" s="42"/>
      <c r="H4" s="42"/>
      <c r="I4" s="42"/>
      <c r="J4" s="42"/>
      <c r="K4" s="42"/>
    </row>
    <row r="5" spans="1:13" s="25" customFormat="1" ht="19.05" customHeight="1">
      <c r="A5" s="48" t="s">
        <v>0</v>
      </c>
      <c r="B5" s="48" t="s">
        <v>1</v>
      </c>
      <c r="C5" s="51" t="s">
        <v>2</v>
      </c>
      <c r="D5" s="44" t="s">
        <v>3</v>
      </c>
      <c r="E5" s="44"/>
      <c r="F5" s="44"/>
      <c r="G5" s="44"/>
      <c r="H5" s="44"/>
      <c r="I5" s="44"/>
      <c r="J5" s="44" t="s">
        <v>4</v>
      </c>
      <c r="K5" s="44" t="s">
        <v>5</v>
      </c>
    </row>
    <row r="6" spans="1:13" s="25" customFormat="1" ht="19.05" customHeight="1">
      <c r="A6" s="49"/>
      <c r="B6" s="49"/>
      <c r="C6" s="52"/>
      <c r="D6" s="44" t="s">
        <v>6</v>
      </c>
      <c r="E6" s="44"/>
      <c r="F6" s="44" t="s">
        <v>7</v>
      </c>
      <c r="G6" s="44"/>
      <c r="H6" s="44" t="s">
        <v>8</v>
      </c>
      <c r="I6" s="44"/>
      <c r="J6" s="44"/>
      <c r="K6" s="44"/>
    </row>
    <row r="7" spans="1:13" s="25" customFormat="1" ht="19.05" customHeight="1">
      <c r="A7" s="50"/>
      <c r="B7" s="50"/>
      <c r="C7" s="53"/>
      <c r="D7" s="30" t="s">
        <v>9</v>
      </c>
      <c r="E7" s="30" t="s">
        <v>10</v>
      </c>
      <c r="F7" s="30" t="s">
        <v>9</v>
      </c>
      <c r="G7" s="30" t="s">
        <v>10</v>
      </c>
      <c r="H7" s="30" t="s">
        <v>9</v>
      </c>
      <c r="I7" s="30" t="s">
        <v>10</v>
      </c>
      <c r="J7" s="44"/>
      <c r="K7" s="44"/>
    </row>
    <row r="8" spans="1:13" s="26" customFormat="1" ht="88.05" customHeight="1">
      <c r="A8" s="31">
        <v>1</v>
      </c>
      <c r="B8" s="32" t="s">
        <v>15</v>
      </c>
      <c r="C8" s="34">
        <v>45962</v>
      </c>
      <c r="D8" s="33">
        <v>22</v>
      </c>
      <c r="E8" s="33">
        <v>14868.48</v>
      </c>
      <c r="F8" s="33">
        <v>22</v>
      </c>
      <c r="G8" s="33">
        <v>3717.12</v>
      </c>
      <c r="H8" s="33">
        <v>22</v>
      </c>
      <c r="I8" s="33">
        <v>929.28</v>
      </c>
      <c r="J8" s="37">
        <f>E8+G8+I8+K9</f>
        <v>19514.879999999997</v>
      </c>
      <c r="K8" s="38"/>
    </row>
    <row r="9" spans="1:13" s="24" customFormat="1" ht="94.95" customHeight="1">
      <c r="A9" s="31">
        <v>2</v>
      </c>
      <c r="B9" s="32" t="s">
        <v>11</v>
      </c>
      <c r="C9" s="34">
        <v>45962</v>
      </c>
      <c r="D9" s="33">
        <v>2</v>
      </c>
      <c r="E9" s="35">
        <v>811.04</v>
      </c>
      <c r="F9" s="33">
        <v>2</v>
      </c>
      <c r="G9" s="35">
        <v>202.76</v>
      </c>
      <c r="H9" s="33">
        <v>2</v>
      </c>
      <c r="I9" s="35">
        <v>50.7</v>
      </c>
      <c r="J9" s="37">
        <f>E9+G9+I9</f>
        <v>1064.5</v>
      </c>
      <c r="K9" s="38"/>
      <c r="M9" s="39"/>
    </row>
    <row r="10" spans="1:13" s="24" customFormat="1" ht="94.95" customHeight="1">
      <c r="A10" s="31">
        <v>3</v>
      </c>
      <c r="B10" s="32" t="s">
        <v>12</v>
      </c>
      <c r="C10" s="34">
        <v>45962</v>
      </c>
      <c r="D10" s="33">
        <v>1</v>
      </c>
      <c r="E10" s="35">
        <v>405.52</v>
      </c>
      <c r="F10" s="33">
        <v>1</v>
      </c>
      <c r="G10" s="35">
        <v>101.38</v>
      </c>
      <c r="H10" s="33">
        <v>1</v>
      </c>
      <c r="I10" s="35">
        <v>25.35</v>
      </c>
      <c r="J10" s="37">
        <f>E10+G10+I10+K9</f>
        <v>532.25</v>
      </c>
      <c r="K10" s="38"/>
      <c r="M10" s="39"/>
    </row>
    <row r="11" spans="1:13" s="24" customFormat="1" ht="94.95" customHeight="1">
      <c r="A11" s="31">
        <v>4</v>
      </c>
      <c r="B11" s="32" t="s">
        <v>13</v>
      </c>
      <c r="C11" s="34">
        <v>45962</v>
      </c>
      <c r="D11" s="33">
        <v>2</v>
      </c>
      <c r="E11" s="35">
        <v>880</v>
      </c>
      <c r="F11" s="33">
        <v>2</v>
      </c>
      <c r="G11" s="35">
        <v>220</v>
      </c>
      <c r="H11" s="33">
        <v>2</v>
      </c>
      <c r="I11" s="35">
        <v>55</v>
      </c>
      <c r="J11" s="37">
        <v>1155</v>
      </c>
      <c r="K11" s="40"/>
      <c r="M11" s="39"/>
    </row>
    <row r="12" spans="1:13" s="27" customFormat="1" ht="49.95" customHeight="1">
      <c r="A12" s="45" t="s">
        <v>14</v>
      </c>
      <c r="B12" s="46"/>
      <c r="C12" s="47"/>
      <c r="D12" s="36">
        <f t="shared" ref="D12:J12" si="0">D8+D9+D10+D11</f>
        <v>27</v>
      </c>
      <c r="E12" s="36">
        <f t="shared" si="0"/>
        <v>16965.04</v>
      </c>
      <c r="F12" s="36">
        <f t="shared" si="0"/>
        <v>27</v>
      </c>
      <c r="G12" s="36">
        <f t="shared" si="0"/>
        <v>4241.26</v>
      </c>
      <c r="H12" s="36">
        <f t="shared" si="0"/>
        <v>27</v>
      </c>
      <c r="I12" s="36">
        <f t="shared" si="0"/>
        <v>1060.33</v>
      </c>
      <c r="J12" s="37">
        <f t="shared" si="0"/>
        <v>22266.629999999997</v>
      </c>
      <c r="K12" s="41"/>
    </row>
  </sheetData>
  <mergeCells count="11">
    <mergeCell ref="A12:C12"/>
    <mergeCell ref="A5:A7"/>
    <mergeCell ref="B5:B7"/>
    <mergeCell ref="C5:C7"/>
    <mergeCell ref="A4:K4"/>
    <mergeCell ref="D5:I5"/>
    <mergeCell ref="D6:E6"/>
    <mergeCell ref="F6:G6"/>
    <mergeCell ref="H6:I6"/>
    <mergeCell ref="J5:J7"/>
    <mergeCell ref="K5:K7"/>
  </mergeCells>
  <phoneticPr fontId="21" type="noConversion"/>
  <pageMargins left="0.75" right="0.75" top="1" bottom="1" header="0.5" footer="0.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selection activeCell="B32" sqref="B32"/>
    </sheetView>
  </sheetViews>
  <sheetFormatPr defaultColWidth="9" defaultRowHeight="15.6"/>
  <cols>
    <col min="1" max="1" width="4" style="6" customWidth="1"/>
    <col min="2" max="2" width="8.6640625" style="6" customWidth="1"/>
    <col min="3" max="3" width="9.109375" style="6" customWidth="1"/>
    <col min="4" max="4" width="5" style="6" customWidth="1"/>
    <col min="5" max="5" width="11.21875" style="6" customWidth="1"/>
    <col min="6" max="6" width="10.6640625" style="6" customWidth="1"/>
    <col min="7" max="7" width="12.33203125" style="6" customWidth="1"/>
    <col min="8" max="8" width="49.21875" style="6" customWidth="1"/>
    <col min="9" max="16384" width="9" style="6"/>
  </cols>
  <sheetData>
    <row r="1" spans="1:9" s="1" customFormat="1" ht="36" customHeight="1">
      <c r="A1" s="57" t="s">
        <v>24</v>
      </c>
      <c r="B1" s="54"/>
      <c r="C1" s="54"/>
      <c r="D1" s="54"/>
      <c r="E1" s="54"/>
      <c r="F1" s="54"/>
      <c r="G1" s="54"/>
      <c r="H1" s="54"/>
    </row>
    <row r="2" spans="1:9" s="2" customFormat="1" ht="49.95" customHeight="1">
      <c r="A2" s="8" t="s">
        <v>0</v>
      </c>
      <c r="B2" s="8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7" t="s">
        <v>22</v>
      </c>
      <c r="H2" s="8" t="s">
        <v>14</v>
      </c>
    </row>
    <row r="3" spans="1:9" s="3" customFormat="1" ht="69" customHeight="1">
      <c r="A3" s="9">
        <v>1</v>
      </c>
      <c r="B3" s="58" t="s">
        <v>25</v>
      </c>
      <c r="C3" s="15">
        <v>2025.11</v>
      </c>
      <c r="D3" s="16" t="s">
        <v>23</v>
      </c>
      <c r="E3" s="17">
        <v>405.52</v>
      </c>
      <c r="F3" s="17">
        <v>101.38</v>
      </c>
      <c r="G3" s="17">
        <v>25.35</v>
      </c>
      <c r="H3" s="16">
        <f>SUM(E3:G3)</f>
        <v>532.25</v>
      </c>
    </row>
    <row r="4" spans="1:9" s="4" customFormat="1" ht="30" customHeight="1">
      <c r="A4" s="55"/>
      <c r="B4" s="55"/>
      <c r="C4" s="55"/>
      <c r="D4" s="55"/>
      <c r="E4" s="18">
        <f>SUM(E3:E3)</f>
        <v>405.52</v>
      </c>
      <c r="F4" s="18">
        <f>SUM(F3:F3)</f>
        <v>101.38</v>
      </c>
      <c r="G4" s="18">
        <f>SUM(G3:G3)</f>
        <v>25.35</v>
      </c>
      <c r="H4" s="18">
        <f>SUM(H3:H3)</f>
        <v>532.25</v>
      </c>
    </row>
    <row r="5" spans="1:9" s="5" customFormat="1" ht="49.05" customHeight="1">
      <c r="A5" s="10">
        <v>1</v>
      </c>
      <c r="B5" s="11" t="s">
        <v>26</v>
      </c>
      <c r="C5" s="15">
        <v>2025.11</v>
      </c>
      <c r="D5" s="10">
        <v>5069</v>
      </c>
      <c r="E5" s="19">
        <v>405.52</v>
      </c>
      <c r="F5" s="19">
        <v>101.38</v>
      </c>
      <c r="G5" s="20">
        <v>25.35</v>
      </c>
      <c r="H5" s="21">
        <v>532.25</v>
      </c>
    </row>
    <row r="6" spans="1:9" s="5" customFormat="1" ht="42" customHeight="1">
      <c r="A6" s="10">
        <v>2</v>
      </c>
      <c r="B6" s="12" t="s">
        <v>27</v>
      </c>
      <c r="C6" s="15">
        <v>2025.11</v>
      </c>
      <c r="D6" s="10">
        <v>5069</v>
      </c>
      <c r="E6" s="19">
        <v>405.52</v>
      </c>
      <c r="F6" s="19">
        <v>101.38</v>
      </c>
      <c r="G6" s="20">
        <v>25.35</v>
      </c>
      <c r="H6" s="21">
        <v>532.25</v>
      </c>
    </row>
    <row r="7" spans="1:9" s="4" customFormat="1" ht="30" customHeight="1">
      <c r="A7" s="55"/>
      <c r="B7" s="55"/>
      <c r="C7" s="55"/>
      <c r="D7" s="55"/>
      <c r="E7" s="18">
        <f>E5+E6</f>
        <v>811.04</v>
      </c>
      <c r="F7" s="18">
        <f>F5+F6</f>
        <v>202.76</v>
      </c>
      <c r="G7" s="18">
        <f>G5+G6</f>
        <v>50.7</v>
      </c>
      <c r="H7" s="18">
        <f>H5+H6</f>
        <v>1064.5</v>
      </c>
    </row>
    <row r="8" spans="1:9" s="5" customFormat="1" ht="36" customHeight="1">
      <c r="A8" s="13">
        <v>1</v>
      </c>
      <c r="B8" s="59" t="s">
        <v>28</v>
      </c>
      <c r="C8" s="15">
        <v>2025.11</v>
      </c>
      <c r="D8" s="14">
        <v>5700</v>
      </c>
      <c r="E8" s="14">
        <v>456</v>
      </c>
      <c r="F8" s="14">
        <v>114</v>
      </c>
      <c r="G8" s="14">
        <v>28.5</v>
      </c>
      <c r="H8" s="14">
        <v>598.5</v>
      </c>
    </row>
    <row r="9" spans="1:9" s="5" customFormat="1" ht="45" customHeight="1">
      <c r="A9" s="13">
        <v>2</v>
      </c>
      <c r="B9" s="59" t="s">
        <v>29</v>
      </c>
      <c r="C9" s="15">
        <v>2025.11</v>
      </c>
      <c r="D9" s="14">
        <v>5300</v>
      </c>
      <c r="E9" s="14">
        <v>424</v>
      </c>
      <c r="F9" s="14">
        <v>106</v>
      </c>
      <c r="G9" s="14">
        <v>26.5</v>
      </c>
      <c r="H9" s="14">
        <v>556.5</v>
      </c>
    </row>
    <row r="10" spans="1:9" s="4" customFormat="1" ht="30" customHeight="1">
      <c r="A10" s="55"/>
      <c r="B10" s="55"/>
      <c r="C10" s="55"/>
      <c r="D10" s="55"/>
      <c r="E10" s="18">
        <v>880</v>
      </c>
      <c r="F10" s="18">
        <v>220</v>
      </c>
      <c r="G10" s="18">
        <v>55</v>
      </c>
      <c r="H10" s="18">
        <v>1155</v>
      </c>
    </row>
    <row r="11" spans="1:9" s="5" customFormat="1" ht="51" customHeight="1">
      <c r="A11" s="13">
        <v>1</v>
      </c>
      <c r="B11" s="59" t="s">
        <v>30</v>
      </c>
      <c r="C11" s="15">
        <v>2025.11</v>
      </c>
      <c r="D11" s="9">
        <v>8448</v>
      </c>
      <c r="E11" s="9">
        <v>675.84</v>
      </c>
      <c r="F11" s="9">
        <v>168.96</v>
      </c>
      <c r="G11" s="9">
        <v>42.24</v>
      </c>
      <c r="H11" s="22">
        <v>887.04</v>
      </c>
    </row>
    <row r="12" spans="1:9" s="5" customFormat="1" ht="51" customHeight="1">
      <c r="A12" s="13">
        <v>2</v>
      </c>
      <c r="B12" s="59" t="s">
        <v>31</v>
      </c>
      <c r="C12" s="15">
        <v>2025.11</v>
      </c>
      <c r="D12" s="9">
        <v>8448</v>
      </c>
      <c r="E12" s="9">
        <v>675.84</v>
      </c>
      <c r="F12" s="9">
        <v>168.96</v>
      </c>
      <c r="G12" s="9">
        <v>42.24</v>
      </c>
      <c r="H12" s="22">
        <v>887.04</v>
      </c>
    </row>
    <row r="13" spans="1:9" s="5" customFormat="1" ht="51" customHeight="1">
      <c r="A13" s="13">
        <v>3</v>
      </c>
      <c r="B13" s="59" t="s">
        <v>32</v>
      </c>
      <c r="C13" s="15">
        <v>2025.11</v>
      </c>
      <c r="D13" s="9">
        <v>8448</v>
      </c>
      <c r="E13" s="9">
        <v>675.84</v>
      </c>
      <c r="F13" s="9">
        <v>168.96</v>
      </c>
      <c r="G13" s="9">
        <v>42.24</v>
      </c>
      <c r="H13" s="22">
        <v>887.04</v>
      </c>
    </row>
    <row r="14" spans="1:9" s="5" customFormat="1" ht="51" customHeight="1">
      <c r="A14" s="13">
        <v>4</v>
      </c>
      <c r="B14" s="59" t="s">
        <v>33</v>
      </c>
      <c r="C14" s="15">
        <v>2025.11</v>
      </c>
      <c r="D14" s="9">
        <v>8448</v>
      </c>
      <c r="E14" s="9">
        <v>675.84</v>
      </c>
      <c r="F14" s="9">
        <v>168.96</v>
      </c>
      <c r="G14" s="9">
        <v>42.24</v>
      </c>
      <c r="H14" s="22">
        <v>887.04</v>
      </c>
      <c r="I14" s="23"/>
    </row>
    <row r="15" spans="1:9" s="5" customFormat="1" ht="51" customHeight="1">
      <c r="A15" s="13">
        <v>5</v>
      </c>
      <c r="B15" s="59" t="s">
        <v>34</v>
      </c>
      <c r="C15" s="15">
        <v>2025.11</v>
      </c>
      <c r="D15" s="9">
        <v>8448</v>
      </c>
      <c r="E15" s="9">
        <v>675.84</v>
      </c>
      <c r="F15" s="9">
        <v>168.96</v>
      </c>
      <c r="G15" s="9">
        <v>42.24</v>
      </c>
      <c r="H15" s="22">
        <v>887.04</v>
      </c>
    </row>
    <row r="16" spans="1:9" s="5" customFormat="1" ht="51" customHeight="1">
      <c r="A16" s="13">
        <v>6</v>
      </c>
      <c r="B16" s="59" t="s">
        <v>35</v>
      </c>
      <c r="C16" s="15">
        <v>2025.11</v>
      </c>
      <c r="D16" s="9">
        <v>8448</v>
      </c>
      <c r="E16" s="9">
        <v>675.84</v>
      </c>
      <c r="F16" s="9">
        <v>168.96</v>
      </c>
      <c r="G16" s="9">
        <v>42.24</v>
      </c>
      <c r="H16" s="22">
        <v>887.04</v>
      </c>
    </row>
    <row r="17" spans="1:8" s="5" customFormat="1" ht="51" customHeight="1">
      <c r="A17" s="13">
        <v>7</v>
      </c>
      <c r="B17" s="59" t="s">
        <v>36</v>
      </c>
      <c r="C17" s="15">
        <v>2025.11</v>
      </c>
      <c r="D17" s="9">
        <v>8448</v>
      </c>
      <c r="E17" s="9">
        <v>675.84</v>
      </c>
      <c r="F17" s="9">
        <v>168.96</v>
      </c>
      <c r="G17" s="9">
        <v>42.24</v>
      </c>
      <c r="H17" s="22">
        <v>887.04</v>
      </c>
    </row>
    <row r="18" spans="1:8" s="5" customFormat="1" ht="51" customHeight="1">
      <c r="A18" s="13">
        <v>8</v>
      </c>
      <c r="B18" s="60" t="s">
        <v>37</v>
      </c>
      <c r="C18" s="15">
        <v>2025.11</v>
      </c>
      <c r="D18" s="9">
        <v>8448</v>
      </c>
      <c r="E18" s="9">
        <v>675.84</v>
      </c>
      <c r="F18" s="9">
        <v>168.96</v>
      </c>
      <c r="G18" s="9">
        <v>42.24</v>
      </c>
      <c r="H18" s="22">
        <v>887.04</v>
      </c>
    </row>
    <row r="19" spans="1:8" s="5" customFormat="1" ht="51" customHeight="1">
      <c r="A19" s="13">
        <v>9</v>
      </c>
      <c r="B19" s="59" t="s">
        <v>38</v>
      </c>
      <c r="C19" s="15">
        <v>2025.11</v>
      </c>
      <c r="D19" s="9">
        <v>8448</v>
      </c>
      <c r="E19" s="9">
        <v>675.84</v>
      </c>
      <c r="F19" s="9">
        <v>168.96</v>
      </c>
      <c r="G19" s="9">
        <v>42.24</v>
      </c>
      <c r="H19" s="22">
        <v>887.04</v>
      </c>
    </row>
    <row r="20" spans="1:8" s="5" customFormat="1" ht="51" customHeight="1">
      <c r="A20" s="13">
        <v>10</v>
      </c>
      <c r="B20" s="59" t="s">
        <v>39</v>
      </c>
      <c r="C20" s="15">
        <v>2025.11</v>
      </c>
      <c r="D20" s="9">
        <v>8448</v>
      </c>
      <c r="E20" s="9">
        <v>675.84</v>
      </c>
      <c r="F20" s="9">
        <v>168.96</v>
      </c>
      <c r="G20" s="9">
        <v>42.24</v>
      </c>
      <c r="H20" s="22">
        <v>887.04</v>
      </c>
    </row>
    <row r="21" spans="1:8" s="5" customFormat="1" ht="51" customHeight="1">
      <c r="A21" s="13">
        <v>11</v>
      </c>
      <c r="B21" s="59" t="s">
        <v>40</v>
      </c>
      <c r="C21" s="15">
        <v>2025.11</v>
      </c>
      <c r="D21" s="9">
        <v>8448</v>
      </c>
      <c r="E21" s="9">
        <v>675.84</v>
      </c>
      <c r="F21" s="9">
        <v>168.96</v>
      </c>
      <c r="G21" s="9">
        <v>42.24</v>
      </c>
      <c r="H21" s="22">
        <v>887.04</v>
      </c>
    </row>
    <row r="22" spans="1:8" s="5" customFormat="1" ht="51" customHeight="1">
      <c r="A22" s="13">
        <v>12</v>
      </c>
      <c r="B22" s="59" t="s">
        <v>41</v>
      </c>
      <c r="C22" s="15">
        <v>2025.11</v>
      </c>
      <c r="D22" s="9">
        <v>8448</v>
      </c>
      <c r="E22" s="9">
        <v>675.84</v>
      </c>
      <c r="F22" s="9">
        <v>168.96</v>
      </c>
      <c r="G22" s="9">
        <v>42.24</v>
      </c>
      <c r="H22" s="22">
        <v>887.04</v>
      </c>
    </row>
    <row r="23" spans="1:8" s="5" customFormat="1" ht="51" customHeight="1">
      <c r="A23" s="13">
        <v>13</v>
      </c>
      <c r="B23" s="59" t="s">
        <v>42</v>
      </c>
      <c r="C23" s="15">
        <v>2025.11</v>
      </c>
      <c r="D23" s="9">
        <v>8448</v>
      </c>
      <c r="E23" s="9">
        <v>675.84</v>
      </c>
      <c r="F23" s="9">
        <v>168.96</v>
      </c>
      <c r="G23" s="9">
        <v>42.24</v>
      </c>
      <c r="H23" s="22">
        <v>887.04</v>
      </c>
    </row>
    <row r="24" spans="1:8" s="5" customFormat="1" ht="51" customHeight="1">
      <c r="A24" s="13">
        <v>14</v>
      </c>
      <c r="B24" s="59" t="s">
        <v>43</v>
      </c>
      <c r="C24" s="15">
        <v>2025.11</v>
      </c>
      <c r="D24" s="9">
        <v>8448</v>
      </c>
      <c r="E24" s="9">
        <v>675.84</v>
      </c>
      <c r="F24" s="9">
        <v>168.96</v>
      </c>
      <c r="G24" s="9">
        <v>42.24</v>
      </c>
      <c r="H24" s="22">
        <v>887.04</v>
      </c>
    </row>
    <row r="25" spans="1:8" s="5" customFormat="1" ht="51" customHeight="1">
      <c r="A25" s="13">
        <v>15</v>
      </c>
      <c r="B25" s="59" t="s">
        <v>44</v>
      </c>
      <c r="C25" s="15">
        <v>2025.11</v>
      </c>
      <c r="D25" s="9">
        <v>8448</v>
      </c>
      <c r="E25" s="9">
        <v>675.84</v>
      </c>
      <c r="F25" s="9">
        <v>168.96</v>
      </c>
      <c r="G25" s="9">
        <v>42.24</v>
      </c>
      <c r="H25" s="22">
        <v>887.04</v>
      </c>
    </row>
    <row r="26" spans="1:8" s="5" customFormat="1" ht="51" customHeight="1">
      <c r="A26" s="13">
        <v>16</v>
      </c>
      <c r="B26" s="59" t="s">
        <v>39</v>
      </c>
      <c r="C26" s="15">
        <v>2025.11</v>
      </c>
      <c r="D26" s="9">
        <v>8448</v>
      </c>
      <c r="E26" s="9">
        <v>675.84</v>
      </c>
      <c r="F26" s="9">
        <v>168.96</v>
      </c>
      <c r="G26" s="9">
        <v>42.24</v>
      </c>
      <c r="H26" s="22">
        <v>887.04</v>
      </c>
    </row>
    <row r="27" spans="1:8" s="5" customFormat="1" ht="51" customHeight="1">
      <c r="A27" s="13">
        <v>17</v>
      </c>
      <c r="B27" s="59" t="s">
        <v>45</v>
      </c>
      <c r="C27" s="15">
        <v>2025.11</v>
      </c>
      <c r="D27" s="9">
        <v>8448</v>
      </c>
      <c r="E27" s="9">
        <v>675.84</v>
      </c>
      <c r="F27" s="9">
        <v>168.96</v>
      </c>
      <c r="G27" s="9">
        <v>42.24</v>
      </c>
      <c r="H27" s="22">
        <v>887.04</v>
      </c>
    </row>
    <row r="28" spans="1:8" s="5" customFormat="1" ht="51" customHeight="1">
      <c r="A28" s="13">
        <v>18</v>
      </c>
      <c r="B28" s="59" t="s">
        <v>46</v>
      </c>
      <c r="C28" s="15">
        <v>2025.11</v>
      </c>
      <c r="D28" s="9">
        <v>8448</v>
      </c>
      <c r="E28" s="9">
        <v>675.84</v>
      </c>
      <c r="F28" s="9">
        <v>168.96</v>
      </c>
      <c r="G28" s="9">
        <v>42.24</v>
      </c>
      <c r="H28" s="22">
        <v>887.04</v>
      </c>
    </row>
    <row r="29" spans="1:8" s="5" customFormat="1" ht="51" customHeight="1">
      <c r="A29" s="13">
        <v>19</v>
      </c>
      <c r="B29" s="59" t="s">
        <v>47</v>
      </c>
      <c r="C29" s="15">
        <v>2025.11</v>
      </c>
      <c r="D29" s="9">
        <v>8448</v>
      </c>
      <c r="E29" s="9">
        <v>675.84</v>
      </c>
      <c r="F29" s="9">
        <v>168.96</v>
      </c>
      <c r="G29" s="9">
        <v>42.24</v>
      </c>
      <c r="H29" s="22">
        <v>887.04</v>
      </c>
    </row>
    <row r="30" spans="1:8" s="5" customFormat="1" ht="51" customHeight="1">
      <c r="A30" s="13">
        <v>20</v>
      </c>
      <c r="B30" s="59" t="s">
        <v>48</v>
      </c>
      <c r="C30" s="15">
        <v>2025.11</v>
      </c>
      <c r="D30" s="9">
        <v>8448</v>
      </c>
      <c r="E30" s="9">
        <v>675.84</v>
      </c>
      <c r="F30" s="9">
        <v>168.96</v>
      </c>
      <c r="G30" s="9">
        <v>42.24</v>
      </c>
      <c r="H30" s="22">
        <v>887.04</v>
      </c>
    </row>
    <row r="31" spans="1:8" s="5" customFormat="1" ht="51" customHeight="1">
      <c r="A31" s="13">
        <v>21</v>
      </c>
      <c r="B31" s="59" t="s">
        <v>49</v>
      </c>
      <c r="C31" s="15">
        <v>2025.11</v>
      </c>
      <c r="D31" s="9">
        <v>8448</v>
      </c>
      <c r="E31" s="9">
        <v>675.84</v>
      </c>
      <c r="F31" s="9">
        <v>168.96</v>
      </c>
      <c r="G31" s="9">
        <v>42.24</v>
      </c>
      <c r="H31" s="22">
        <v>887.04</v>
      </c>
    </row>
    <row r="32" spans="1:8" s="5" customFormat="1" ht="51" customHeight="1">
      <c r="A32" s="13">
        <v>22</v>
      </c>
      <c r="B32" s="59" t="s">
        <v>50</v>
      </c>
      <c r="C32" s="15">
        <v>2025.11</v>
      </c>
      <c r="D32" s="9">
        <v>8448</v>
      </c>
      <c r="E32" s="9">
        <v>675.84</v>
      </c>
      <c r="F32" s="9">
        <v>168.96</v>
      </c>
      <c r="G32" s="9">
        <v>42.24</v>
      </c>
      <c r="H32" s="22">
        <v>887.04</v>
      </c>
    </row>
    <row r="33" spans="1:8" s="4" customFormat="1" ht="30" customHeight="1">
      <c r="A33" s="55"/>
      <c r="B33" s="55"/>
      <c r="C33" s="55"/>
      <c r="D33" s="55"/>
      <c r="E33" s="18">
        <f>E11+E12+E13+E14+E15+E16+E17+E18+E19+E20+E21+E22+E23+E24+E25+E26+E27+E28+E29+E30+E31+E32</f>
        <v>14868.480000000001</v>
      </c>
      <c r="F33" s="18">
        <f>F11+F12+F13+F14+F15+F16+F17+F18+F19+F20+F21+F22+F23+F24+F25+F26+F27+F28+F29+F30+F31+F32</f>
        <v>3717.1200000000003</v>
      </c>
      <c r="G33" s="18">
        <f>G11+G12+G13+G14+G15+G16+G17+G18+G19+G20+G21+G22+G23+G24+G25+G26+G27+G28+G29+G30+G31+G32</f>
        <v>929.28000000000009</v>
      </c>
      <c r="H33" s="18">
        <f>H11+H12+H13+H14+H15+H16+H17+H18+H19+H20+H21+H22+H23+H24+H25+H26+H27+H28+H29+H30+H31+H32</f>
        <v>19514.880000000008</v>
      </c>
    </row>
    <row r="34" spans="1:8" ht="48" customHeight="1">
      <c r="A34" s="56"/>
      <c r="B34" s="56"/>
      <c r="C34" s="56"/>
      <c r="D34" s="56"/>
      <c r="E34" s="8">
        <f>E4+E7+E10+E33</f>
        <v>16965.04</v>
      </c>
      <c r="F34" s="8">
        <f>F4+F7+F10+F33</f>
        <v>4241.26</v>
      </c>
      <c r="G34" s="8">
        <f>G4+G7+G10+G33</f>
        <v>1060.3300000000002</v>
      </c>
      <c r="H34" s="8">
        <f>H4+H7+H10+H33</f>
        <v>22266.630000000008</v>
      </c>
    </row>
  </sheetData>
  <mergeCells count="6">
    <mergeCell ref="A34:D34"/>
    <mergeCell ref="A1:H1"/>
    <mergeCell ref="A4:D4"/>
    <mergeCell ref="A7:D7"/>
    <mergeCell ref="A10:D10"/>
    <mergeCell ref="A33:D33"/>
  </mergeCells>
  <phoneticPr fontId="21" type="noConversion"/>
  <pageMargins left="0.75" right="0.75" top="1" bottom="1" header="0.5" footer="0.5"/>
  <pageSetup paperSize="9" scale="5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</vt:lpstr>
      <vt:lpstr>27个人明细发表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2024-07-12T10:20:00Z</dcterms:created>
  <dcterms:modified xsi:type="dcterms:W3CDTF">2026-01-13T04:18:31Z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F68BBE107501454C97CB8CD42BFA401C</vt:lpwstr>
  </property>
  <property fmtid="{D5CDD505-2E9C-101B-9397-08002B2CF9AE}" pid="3" name="KSOProductBuildVer">
    <vt:lpwstr>2052-11.8.2.11500</vt:lpwstr>
  </property>
  <property fmtid="{D5CDD505-2E9C-101B-9397-08002B2CF9AE}" pid="4" name="KSOReadingLayout">
    <vt:bool>true</vt:bool>
  </property>
</Properties>
</file>