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Sheet1!$1:$121</definedName>
  </definedNames>
  <calcPr calcId="144525"/>
</workbook>
</file>

<file path=xl/sharedStrings.xml><?xml version="1.0" encoding="utf-8"?>
<sst xmlns="http://schemas.openxmlformats.org/spreadsheetml/2006/main" count="534" uniqueCount="341">
  <si>
    <t>附件：</t>
  </si>
  <si>
    <t xml:space="preserve"> </t>
  </si>
  <si>
    <t>乌恰县2022年巩固拓展脱贫攻坚成果同乡村振兴有效衔接项目计划表（第二批）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</si>
  <si>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</si>
  <si>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</si>
  <si>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</si>
  <si>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</si>
  <si>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</si>
  <si>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</si>
  <si>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</si>
  <si>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</si>
  <si>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</si>
  <si>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</si>
  <si>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建设单位</t>
  </si>
  <si>
    <t>建设单位负责人</t>
  </si>
  <si>
    <t>计划总投资（万元）</t>
  </si>
  <si>
    <t>简要绩效目标</t>
  </si>
  <si>
    <t>简要利益机制</t>
  </si>
  <si>
    <t>县级行业主管部门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</si>
  <si>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</si>
  <si>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</si>
  <si>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</si>
  <si>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</si>
  <si>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</si>
  <si>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</si>
  <si>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</si>
  <si>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</si>
  <si>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合计</t>
  </si>
  <si>
    <t>一级</t>
  </si>
  <si>
    <t>一、产业发展</t>
  </si>
  <si>
    <t>二级</t>
  </si>
  <si>
    <t>（一）生产项目</t>
  </si>
  <si>
    <t>三级</t>
  </si>
  <si>
    <t>1.种植基地建设</t>
  </si>
  <si>
    <t>WQ2021-045</t>
  </si>
  <si>
    <t>2022年</t>
  </si>
  <si>
    <t>乌恰县现代农业示范园区温室大棚提质增效项目</t>
  </si>
  <si>
    <t>新建</t>
  </si>
  <si>
    <t>2022.6-2022.10</t>
  </si>
  <si>
    <t>黑孜苇乡阿热布拉克村</t>
  </si>
  <si>
    <t>采购3米x10米（7层、防雨）大棚棉被6200条，带安装；12丝po膜棚膜36.03吨，带安装；5轴卷帘机机头（含法兰）卷帘机130套；扁线双丝压膜线9.3吨，带安装；国标，壁厚3mm，外径60mm，材质：Q235与Q195混合的6米黑钢管3000根；国标12#铁丝12.5吨；国标10#铁丝9吨；国标3米/根竹竿850根；国标100米长（纯铜3芯2.5平方）电缆线300卷；国标（铜芯）1.5千瓦（含皮带）电机450套；国标空气开关535个；国标倒顺开关650个；国标焊条200件。</t>
  </si>
  <si>
    <t>农业农村局</t>
  </si>
  <si>
    <t>买买提居马·阿不都哈地尔</t>
  </si>
  <si>
    <t>通过该项目实施：将戈壁产业科技园打造成乌恰县农牧民的就业基地，转变农牧民传统发展观念，克服等靠要思想，进而增强农牧民内生动力，鼓励他们就地就业创业，增加农牧民经济收入，为实现乡村全面振兴奠定扎实基础。</t>
  </si>
  <si>
    <t>项目建成后，每年受益脱贫户人数10人及以上，带动增加脱贫户全年总收入30万元及以上。</t>
  </si>
  <si>
    <t>WQ2022-047</t>
  </si>
  <si>
    <t>乌恰县黑孜苇乡坎久干村食用菌棚提升改造项目</t>
  </si>
  <si>
    <t>2022.6-2022.8</t>
  </si>
  <si>
    <t>黑孜苇乡坎久干村</t>
  </si>
  <si>
    <r>
      <rPr>
        <sz val="14"/>
        <rFont val="仿宋_GB2312"/>
        <charset val="134"/>
      </rPr>
      <t>对辖区28个羊圈改造为食用菌种植区，进行内墙消杀处理，地面平整及自动化微喷设备等，新建2500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彩钢棚，新建菌架600座（镀锌方管结构）及配套设施等。</t>
    </r>
  </si>
  <si>
    <t>黑孜苇乡人民政府</t>
  </si>
  <si>
    <t>巴合提亚尔·托克托库力</t>
  </si>
  <si>
    <t>通过项目的实施，打造坎久干村食用菌种植基地，通过特色产业有效增加村民经济收入，通过“村委会+企业+农户”模式推进乡村振兴。</t>
  </si>
  <si>
    <t>项目建成后，每年不少于10户村民户均增加收入1万元，村集体收入增加不少于5万元。</t>
  </si>
  <si>
    <t>2.养殖基地建设</t>
  </si>
  <si>
    <t>3.水产养殖业发展</t>
  </si>
  <si>
    <t>4.林草基地建设</t>
  </si>
  <si>
    <t>5.休闲农业与乡村旅游基地建设</t>
  </si>
  <si>
    <t>WQ2022-042</t>
  </si>
  <si>
    <t>乌恰县黑孜苇乡坎久干村旅游基础设施建设项目</t>
  </si>
  <si>
    <r>
      <rPr>
        <sz val="14"/>
        <rFont val="仿宋_GB2312"/>
        <charset val="134"/>
      </rPr>
      <t>平整场地15000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，新建户外拓展营地1100</t>
    </r>
    <r>
      <rPr>
        <sz val="14"/>
        <rFont val="宋体"/>
        <charset val="134"/>
      </rPr>
      <t>㎡</t>
    </r>
    <r>
      <rPr>
        <sz val="14"/>
        <rFont val="仿宋_GB2312"/>
        <charset val="134"/>
      </rPr>
      <t>等，配套附属基础设施。</t>
    </r>
  </si>
  <si>
    <t>依托全村现有旅游资源，大力发展休闲旅游，开拓特色旅游业，带动辖区内群众就业创业，增收创收，同时提高村集体经济。</t>
  </si>
  <si>
    <t>项目建成后，村委会与企业确立运营模式，打造新型旅游业态，投入运营后增加不少于10个就业岗位，年均人不少于1.5万元，通过与企业进行合作，村集体经济年均增加不少于5万元。</t>
  </si>
  <si>
    <t>文旅局</t>
  </si>
  <si>
    <t>6.光伏电站建设</t>
  </si>
  <si>
    <t>7.扶贫车间（特色手工基地）建设</t>
  </si>
  <si>
    <t>8.小型饲料加工（设施）设备</t>
  </si>
  <si>
    <t>（二）加工流通项目</t>
  </si>
  <si>
    <t>1.农产品仓储保鲜冷链基础设施建设</t>
  </si>
  <si>
    <t>2.产地初加工和精深加工</t>
  </si>
  <si>
    <t>3.市场建设和农村物流</t>
  </si>
  <si>
    <t>4.品牌打造和展销平台</t>
  </si>
  <si>
    <t>（三）配套设施项目</t>
  </si>
  <si>
    <t>1.产业路、资源路、旅游路建设</t>
  </si>
  <si>
    <t>2.小型农田水利设施建设</t>
  </si>
  <si>
    <t>WQ2022-017</t>
  </si>
  <si>
    <t>乌恰县玛依喀克饲草料地引水灌溉工程</t>
  </si>
  <si>
    <t>2022.6-2022.11</t>
  </si>
  <si>
    <t>康苏镇克孜勒苏村、阿依尕尔特村</t>
  </si>
  <si>
    <t>新建节制分水闸1座及配套建筑物；新建沉砂池1座；新建田间灌溉管道21.381km及管线配套各类闸井24座。</t>
  </si>
  <si>
    <t>乌恰县农村饮水安全管理站</t>
  </si>
  <si>
    <t>布尔汗·吐尔达力</t>
  </si>
  <si>
    <t>项目建成后，可充分发挥康苏镇土地优势资源，新增1.5万亩饲草料地，补齐当地饲草发展短板，促进经济收入并可带动当地居民的就业问题，通过高新技术灌溉方式促进乌恰县畜牧业的发展。</t>
  </si>
  <si>
    <t>项目实施后产权归村委会所有，通过对该工程的建设，提高灌溉保证率，确保1.5万亩饲草料地的灌溉用水。通过高效的节水方式，解决饲草料周期性缺水问题，提高饲草产量、品质，带动农牧民增收。</t>
  </si>
  <si>
    <t>水利局</t>
  </si>
  <si>
    <t>3.农业产业园区</t>
  </si>
  <si>
    <t>（四）产业服务支撑项目</t>
  </si>
  <si>
    <t>1.智慧农业</t>
  </si>
  <si>
    <t>2.科技服务</t>
  </si>
  <si>
    <t>3.人才培养</t>
  </si>
  <si>
    <t>4.农业社会化服务</t>
  </si>
  <si>
    <t>（五）金融保险配套项目</t>
  </si>
  <si>
    <t>1.小额贷款贴息</t>
  </si>
  <si>
    <t>2.小额信贷风险补偿金</t>
  </si>
  <si>
    <t>3.特色产业保险保费补助</t>
  </si>
  <si>
    <t>4.新型经营主体贷款贴息</t>
  </si>
  <si>
    <t>（六）金融保险配套项目</t>
  </si>
  <si>
    <t>1.防贫保险（基金）</t>
  </si>
  <si>
    <t>2.其他</t>
  </si>
  <si>
    <t>二、就业项目</t>
  </si>
  <si>
    <t>（一）务工补助</t>
  </si>
  <si>
    <t>1.交通费补助</t>
  </si>
  <si>
    <t>2.生产奖补、劳务补助等</t>
  </si>
  <si>
    <t>（二）就业</t>
  </si>
  <si>
    <t>1.帮扶车间（特色手工基地）建设</t>
  </si>
  <si>
    <t>2.技能培训</t>
  </si>
  <si>
    <t>3.以工代训</t>
  </si>
  <si>
    <t>（三）创业</t>
  </si>
  <si>
    <t>1.创业培训</t>
  </si>
  <si>
    <t>2.创业奖补</t>
  </si>
  <si>
    <t>（四）乡村工匠</t>
  </si>
  <si>
    <t>1.乡村工匠培育培训</t>
  </si>
  <si>
    <t>2.乡村工匠大师工作室</t>
  </si>
  <si>
    <t>3.乡村工匠传习所</t>
  </si>
  <si>
    <t>（五）公益性岗位</t>
  </si>
  <si>
    <t>三、乡村建设行动</t>
  </si>
  <si>
    <t>（一）农村基础设施</t>
  </si>
  <si>
    <t>1.村庄规划编制（含修编）</t>
  </si>
  <si>
    <t>2.农村道路建设（通村路、通户路、小型桥梁等）</t>
  </si>
  <si>
    <t>WQ2022-048</t>
  </si>
  <si>
    <t>乌恰县乌鲁克恰提乡琼铁热克村桥梁防护建设项目</t>
  </si>
  <si>
    <t>改扩建</t>
  </si>
  <si>
    <t>2022.6-2022.9</t>
  </si>
  <si>
    <t>乌鲁克恰提乡琼铁热克村</t>
  </si>
  <si>
    <t>维修桥梁防护180米及桥头引道修复。</t>
  </si>
  <si>
    <t>乌鲁克恰提乡人民政府</t>
  </si>
  <si>
    <t>阿克木·沙克</t>
  </si>
  <si>
    <t>项目的实施能有效解决琼铁热克村1小队、2小队群众因洪水造成桥梁通行难题和不安全因素，保障农牧民群众生命财产安全。</t>
  </si>
  <si>
    <t>项目的实施能有效保障群众的通行安全，减少因洪水造成桥梁出行不便等问题，进一步完善乡村基础设施建设。</t>
  </si>
  <si>
    <t>交通运输局</t>
  </si>
  <si>
    <t>WQ2022-019</t>
  </si>
  <si>
    <t>乌恰县吉根乡萨孜村桥梁建设项目</t>
  </si>
  <si>
    <t>吉根乡萨孜村</t>
  </si>
  <si>
    <t>新建钢筋混凝土桥梁1座（长13m、宽6m）及防护设施。</t>
  </si>
  <si>
    <t>吉根乡人民政府</t>
  </si>
  <si>
    <t>加尔肯巴衣·买买吐逊</t>
  </si>
  <si>
    <t>项目建成后能有效抵御洪水灾害，确保交通通畅，解决山区群众出行安全，增强群众幸福感、获得感和安全感。保障边民互市物资运输通畅，促进当地经济社会发展。</t>
  </si>
  <si>
    <t>项目建成后，改善该村223户782人出行条件，进一步完善山区交通基础设施，改善交通状况，解决山区群众出行安全，确保交通运输通畅，推动当地经济社会发展。</t>
  </si>
  <si>
    <t>3.农村供水保障设施建设</t>
  </si>
  <si>
    <t>4.农村电网建设（通生产、生活用电、提高综合电压和供电可靠性）</t>
  </si>
  <si>
    <t>WQ2022-024</t>
  </si>
  <si>
    <t>乌恰县波斯坦铁列克乡多来提布拉克村电力设施建设项目</t>
  </si>
  <si>
    <t>波斯坦铁列克乡多来提布拉克村</t>
  </si>
  <si>
    <t>安装1000kVA配电室一座，含干式变压器、高低压配电柜，预制配电室等配套设施；架设10千伏线路650米，敷设10千伏地埋电缆线65米，敷设0.4千伏地埋电缆线2255米，含相关电力配件；安装低压配电箱10面。</t>
  </si>
  <si>
    <t>波斯坦铁列克乡人民政府</t>
  </si>
  <si>
    <t>努尔买买提·吾不力哈斯木</t>
  </si>
  <si>
    <t>通过该项目实施，提高多来提布拉克村周边农牧民用电便捷性、安全性；推动乡村产业健康发展，刺激农牧民发展农业积极性，促进农村经济发展。</t>
  </si>
  <si>
    <t>此项目建成后，可保障多来提布拉克村周边农牧民用电安全，助力乡村产业健康发展，为乡村振兴奠定坚实基础。</t>
  </si>
  <si>
    <t>WQ2021-015</t>
  </si>
  <si>
    <t>乌恰县膘尔托阔依乡萨孜村电力设施建设项目</t>
  </si>
  <si>
    <t>膘尔托阔依乡萨孜村</t>
  </si>
  <si>
    <r>
      <rPr>
        <sz val="14"/>
        <rFont val="仿宋_GB2312"/>
        <charset val="134"/>
      </rPr>
      <t>1.新建10kV线路2.2km，采用JKL.GYJ70mm</t>
    </r>
    <r>
      <rPr>
        <sz val="14"/>
        <rFont val="宋体"/>
        <charset val="134"/>
      </rPr>
      <t>²</t>
    </r>
    <r>
      <rPr>
        <sz val="14"/>
        <rFont val="仿宋_GB2312"/>
        <charset val="134"/>
      </rPr>
      <t>/10绝缘导线，新建0.4千伏线路0.6千米，采用JKL.GYJ120mm</t>
    </r>
    <r>
      <rPr>
        <sz val="14"/>
        <rFont val="宋体"/>
        <charset val="134"/>
      </rPr>
      <t>²</t>
    </r>
    <r>
      <rPr>
        <sz val="14"/>
        <rFont val="仿宋_GB2312"/>
        <charset val="134"/>
      </rPr>
      <t>/1绝缘导线；新建0.4千伏低压地埋3*120mm</t>
    </r>
    <r>
      <rPr>
        <sz val="14"/>
        <rFont val="宋体"/>
        <charset val="134"/>
      </rPr>
      <t>²</t>
    </r>
    <r>
      <rPr>
        <sz val="14"/>
        <rFont val="仿宋_GB2312"/>
        <charset val="134"/>
      </rPr>
      <t>+1电缆420米、3*70mm</t>
    </r>
    <r>
      <rPr>
        <sz val="14"/>
        <rFont val="宋体"/>
        <charset val="134"/>
      </rPr>
      <t>²</t>
    </r>
    <r>
      <rPr>
        <sz val="14"/>
        <rFont val="仿宋_GB2312"/>
        <charset val="134"/>
      </rPr>
      <t>+1地埋电缆180米。2.新建200千伏安装变压器2台；包含低压配套设备。3.新建断路器1台及配套设施。</t>
    </r>
  </si>
  <si>
    <t>膘尔托阔依乡人民政府</t>
  </si>
  <si>
    <t>古力努尔·阿不都克力木</t>
  </si>
  <si>
    <t>项目实施后，利用动力电设施对阿克生态林4万亩林地进行灌溉及生活生产照明。</t>
  </si>
  <si>
    <t>项目建成后，带动5人在阿克林场务工。</t>
  </si>
  <si>
    <t>林草局</t>
  </si>
  <si>
    <t>5.数字乡村建设（信息通信基础设施建设、数字化、智能化建设等）</t>
  </si>
  <si>
    <t>6.农村清洁能源设施建设（燃气、户用光伏、风电、水电、农村生物质能源、北方地区清洁取暖等）</t>
  </si>
  <si>
    <t>7.农业农村基础设施中长期贷款贴息</t>
  </si>
  <si>
    <t>8.其他</t>
  </si>
  <si>
    <t>（二）人居环境整治</t>
  </si>
  <si>
    <t>1.农村卫生厕所改造（户用、公共厕所）</t>
  </si>
  <si>
    <t>2.农村污水治理</t>
  </si>
  <si>
    <t>3.农村垃圾治理</t>
  </si>
  <si>
    <t>4.村容村貌提升</t>
  </si>
  <si>
    <t>WQ2022-029</t>
  </si>
  <si>
    <t>乌恰县黑孜苇乡坎久干村乡村振兴示范村基础设施配套建设项目</t>
  </si>
  <si>
    <t>1.对示范村道路提升改造6.6公里及相关附属设施等；2.示范村消防配套设施、污水管网、化粪池1座、节水灌溉系统等；3.新建灌溉水渠2公里；4.示范村地面硬化及附属设施。</t>
  </si>
  <si>
    <t>通过项目的建设，提高当地农牧民出行安全程度，提升村内公共区域整体环境，打造乡村振兴示范村新风貌。</t>
  </si>
  <si>
    <t>项目建成后可大幅改善全村环境问题，使农牧民出行更加安全，生活环境、改善生产条件，巩固乡村振兴基础。</t>
  </si>
  <si>
    <t>（三）农村公共服务</t>
  </si>
  <si>
    <t>1.学校建设或改造（含幼儿园）</t>
  </si>
  <si>
    <t>2.村卫生室标准化建设</t>
  </si>
  <si>
    <t>3.农村养老设施建设（养老院、幸福院、日间照料中心等）</t>
  </si>
  <si>
    <t>4.公共照明设施</t>
  </si>
  <si>
    <t>5.开展县乡村公共服务一体化示范创建</t>
  </si>
  <si>
    <t>6.其他（便民综合服务设施、文化活动广场、体育设施、村级客运站、农村公益性殡葬设施建设等）</t>
  </si>
  <si>
    <t>四、易地搬迁后扶</t>
  </si>
  <si>
    <t>1.公共服务岗位</t>
  </si>
  <si>
    <t>2.“一站式”社区综合服务设施建设</t>
  </si>
  <si>
    <t>3.易地扶贫搬迁贷款债券贴息补助</t>
  </si>
  <si>
    <t>五、巩固三保障成果</t>
  </si>
  <si>
    <t>（一）住房</t>
  </si>
  <si>
    <t>1.农村危房改造等农房改造</t>
  </si>
  <si>
    <t>（二）教育</t>
  </si>
  <si>
    <t>1.享受“雨露计划”职业教育补助</t>
  </si>
  <si>
    <t>2.参与“学前学会普通话”行动</t>
  </si>
  <si>
    <t>3.其他教育类项目</t>
  </si>
  <si>
    <t>（三）健康</t>
  </si>
  <si>
    <t>1.参加城乡居民基本医疗保险</t>
  </si>
  <si>
    <t>2.参加大病保险</t>
  </si>
  <si>
    <t>3.参加意外保险</t>
  </si>
  <si>
    <t>4.参加其他补充医疗保险</t>
  </si>
  <si>
    <t>5.接受医疗救助</t>
  </si>
  <si>
    <t>6.接受大病、慢性病(地方病)救治</t>
  </si>
  <si>
    <t>（四）综合保障</t>
  </si>
  <si>
    <t>1.享受农村居民最低生活保障</t>
  </si>
  <si>
    <t>2.参加城乡居民基本养老保险</t>
  </si>
  <si>
    <t>3.享受特困人员救助供养</t>
  </si>
  <si>
    <t>4.接受留守关爱服务</t>
  </si>
  <si>
    <t>5.接受临时救助</t>
  </si>
  <si>
    <t>六、乡村治理和精神文明建设</t>
  </si>
  <si>
    <t>（一）乡村治理</t>
  </si>
  <si>
    <t>1.开展乡村治理示范创建</t>
  </si>
  <si>
    <t>2.推进“积分制”“清单式”等管理方式</t>
  </si>
  <si>
    <t>（二）农村精神文明建设</t>
  </si>
  <si>
    <t>1.培养“四有”新时代农民</t>
  </si>
  <si>
    <t>2.移风易俗</t>
  </si>
  <si>
    <t>3.科技文化卫生“三下乡”</t>
  </si>
  <si>
    <t>4.农村文化项目</t>
  </si>
  <si>
    <t>七、项目管理费</t>
  </si>
  <si>
    <t>八、其他</t>
  </si>
  <si>
    <t>1.少数民族特色村寨建设项目</t>
  </si>
  <si>
    <t>2.群众饮用低氟茶</t>
  </si>
  <si>
    <t>乌恰县2022年巩固拓展脱贫攻坚成果同乡村振兴有效衔接项目分类统计表（第二批）</t>
  </si>
  <si>
    <t>项目个数</t>
  </si>
  <si>
    <t>建设规模</t>
  </si>
  <si>
    <t>资金规模</t>
  </si>
  <si>
    <t>受益户情况</t>
  </si>
  <si>
    <t>规模</t>
  </si>
  <si>
    <t>单位</t>
  </si>
  <si>
    <t>万元</t>
  </si>
  <si>
    <t>占报备批次资金比例（%）</t>
  </si>
  <si>
    <t>已脱贫户（含监测帮扶家庭）</t>
  </si>
  <si>
    <t>－</t>
  </si>
  <si>
    <t>（二）</t>
  </si>
  <si>
    <t>人居环境整治</t>
  </si>
  <si>
    <t>一</t>
  </si>
  <si>
    <t>农村卫生厕所改造（户用、公共厕所）</t>
  </si>
  <si>
    <t>（一）</t>
  </si>
  <si>
    <t>生产项目</t>
  </si>
  <si>
    <t>农村污水治理</t>
  </si>
  <si>
    <t>种植基地建设</t>
  </si>
  <si>
    <t>座</t>
  </si>
  <si>
    <t>农村垃圾治理</t>
  </si>
  <si>
    <t>养殖基地建设</t>
  </si>
  <si>
    <t>村容村貌提升</t>
  </si>
  <si>
    <t>公里</t>
  </si>
  <si>
    <t>水产养殖业发展</t>
  </si>
  <si>
    <t>（三）</t>
  </si>
  <si>
    <t>农村公共服务</t>
  </si>
  <si>
    <t>林草基地建设</t>
  </si>
  <si>
    <t>学校建设或改造（含幼儿园）</t>
  </si>
  <si>
    <t>休闲农业与乡村旅游基地建设</t>
  </si>
  <si>
    <t>平方米</t>
  </si>
  <si>
    <t xml:space="preserve">                      </t>
  </si>
  <si>
    <t>村卫生室标准化建设</t>
  </si>
  <si>
    <t>光伏电站建设</t>
  </si>
  <si>
    <t>农村养老设施建设（养老院、幸福院、日间照料中心等）</t>
  </si>
  <si>
    <t>扶贫车间（特色手工基地）建设</t>
  </si>
  <si>
    <t>公共照明设施</t>
  </si>
  <si>
    <t>小型饲料加工（设施）设备</t>
  </si>
  <si>
    <t>开展县乡村公共服务一体化示范创建</t>
  </si>
  <si>
    <t>加工流通项目</t>
  </si>
  <si>
    <t>其他（便民综合服务设施、文化活动广场、体育设施、村级客运站、农村公益性殡葬设施建设等）</t>
  </si>
  <si>
    <t>农产品仓储保鲜冷链基础设施建设</t>
  </si>
  <si>
    <t>四</t>
  </si>
  <si>
    <t>产地初加工和精深加工</t>
  </si>
  <si>
    <t>公共服务岗位</t>
  </si>
  <si>
    <t>市场建设和农村物流</t>
  </si>
  <si>
    <t>“一站式”社区综合服务设施建设</t>
  </si>
  <si>
    <t>品牌打造和展销平台</t>
  </si>
  <si>
    <t>易地扶贫搬迁贷款债券贴息补助</t>
  </si>
  <si>
    <t>配套设施项目</t>
  </si>
  <si>
    <t>五</t>
  </si>
  <si>
    <t>产业路、资源路、旅游路建设</t>
  </si>
  <si>
    <t>住房</t>
  </si>
  <si>
    <t>小型农田水利设施建设</t>
  </si>
  <si>
    <t>农村危房改造等农房改造</t>
  </si>
  <si>
    <t>农业产业园区</t>
  </si>
  <si>
    <t>教育</t>
  </si>
  <si>
    <t>（四）</t>
  </si>
  <si>
    <t>产业服务支撑项目</t>
  </si>
  <si>
    <t>享受“雨露计划”职业教育补助</t>
  </si>
  <si>
    <t>智慧农业</t>
  </si>
  <si>
    <t>参与“学前学会普通话”行动</t>
  </si>
  <si>
    <t>科技服务</t>
  </si>
  <si>
    <t>其他教育类项目</t>
  </si>
  <si>
    <t>人才培养</t>
  </si>
  <si>
    <t>健康</t>
  </si>
  <si>
    <t>农业社会化服务</t>
  </si>
  <si>
    <t>参加城乡居民基本医疗保险</t>
  </si>
  <si>
    <t>（五）</t>
  </si>
  <si>
    <t>金融保险配套项目</t>
  </si>
  <si>
    <t>参加大病保险</t>
  </si>
  <si>
    <t>小额贷款贴息</t>
  </si>
  <si>
    <t>参加意外保险</t>
  </si>
  <si>
    <t>小额信贷风险补偿金</t>
  </si>
  <si>
    <t>参加其他补充医疗保险</t>
  </si>
  <si>
    <t>特色产业保险保费补助</t>
  </si>
  <si>
    <t>接受医疗救助</t>
  </si>
  <si>
    <t>新型经营主体贷款贴息</t>
  </si>
  <si>
    <t>接受大病、慢性病(地方病)救治</t>
  </si>
  <si>
    <t>（六）</t>
  </si>
  <si>
    <t>综合保障</t>
  </si>
  <si>
    <t>防贫保险（基金）</t>
  </si>
  <si>
    <t>享受农村居民最低生活保障</t>
  </si>
  <si>
    <t>参加城乡居民基本养老保险</t>
  </si>
  <si>
    <t>二</t>
  </si>
  <si>
    <t>享受特困人员救助供养</t>
  </si>
  <si>
    <t>务工补助</t>
  </si>
  <si>
    <t>接受留守关爱服务</t>
  </si>
  <si>
    <t>交通费补助</t>
  </si>
  <si>
    <t>接受临时救助</t>
  </si>
  <si>
    <t>生产奖补、劳务补助等</t>
  </si>
  <si>
    <t>六</t>
  </si>
  <si>
    <t>就业</t>
  </si>
  <si>
    <t>乡村治理</t>
  </si>
  <si>
    <t>帮扶车间（特色手工基地）建设</t>
  </si>
  <si>
    <t>开展乡村治理示范创建</t>
  </si>
  <si>
    <t>技能培训</t>
  </si>
  <si>
    <t>推进“积分制”“清单式”等管理方式</t>
  </si>
  <si>
    <t>以工代训</t>
  </si>
  <si>
    <t>农村精神文明建设</t>
  </si>
  <si>
    <t>创业</t>
  </si>
  <si>
    <t>培养“四有”新时代农民</t>
  </si>
  <si>
    <t>创业培训</t>
  </si>
  <si>
    <t>移风易俗</t>
  </si>
  <si>
    <t>创业奖补</t>
  </si>
  <si>
    <t>科技文化卫生“三下乡”</t>
  </si>
  <si>
    <t>乡村工匠</t>
  </si>
  <si>
    <t>农村文化项目</t>
  </si>
  <si>
    <t>乡村工匠培育培训</t>
  </si>
  <si>
    <t>七</t>
  </si>
  <si>
    <t>乡村工匠大师工作室</t>
  </si>
  <si>
    <t>八</t>
  </si>
  <si>
    <t>乡村工匠传习所</t>
  </si>
  <si>
    <t>少数民族特色村寨建设项目</t>
  </si>
  <si>
    <t>公益性岗位</t>
  </si>
  <si>
    <t>困难群众饮用低氟茶</t>
  </si>
  <si>
    <t>三</t>
  </si>
  <si>
    <t>农村基础设施</t>
  </si>
  <si>
    <t>村庄规划编制（含修编）</t>
  </si>
  <si>
    <t>农村道路建设（通村路、通户路、小型桥梁等）</t>
  </si>
  <si>
    <t>农村供水保障设施建设</t>
  </si>
  <si>
    <t>农村电网建设（通生产、生活用电、提高综合电压和供电可靠性）</t>
  </si>
  <si>
    <t>千米</t>
  </si>
  <si>
    <t>数字乡村建设（信息通信基础设施建设、数字化、智能化建设等）</t>
  </si>
  <si>
    <t>农村清洁能源设施建设（燃气、户用光伏、风电、水电、农村生物质能源、北方地区清洁取暖等）</t>
  </si>
  <si>
    <t>农业农村基础设施中长期贷款贴息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</si>
</sst>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0"/>
      <name val="SimSun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SimSun"/>
      <charset val="134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  <scheme val="minor"/>
    </font>
    <font>
      <sz val="11"/>
      <name val="Times New Roman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8"/>
      <name val="方正小标宋简体"/>
      <charset val="134"/>
    </font>
    <font>
      <sz val="28"/>
      <name val="方正小标宋简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6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18" borderId="13" applyNumberFormat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0" fontId="6" fillId="0" borderId="1" xfId="12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NumberFormat="1" applyFont="1" applyFill="1" applyBorder="1" applyAlignment="1">
      <alignment horizontal="justify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10" fontId="14" fillId="0" borderId="1" xfId="12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77" fontId="17" fillId="0" borderId="1" xfId="0" applyNumberFormat="1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 shrinkToFit="1"/>
    </xf>
    <xf numFmtId="0" fontId="16" fillId="0" borderId="0" xfId="0" applyNumberFormat="1" applyFont="1" applyFill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76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1" xfId="11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 shrinkToFit="1"/>
    </xf>
    <xf numFmtId="0" fontId="17" fillId="0" borderId="1" xfId="11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2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5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6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79375</xdr:colOff>
      <xdr:row>120</xdr:row>
      <xdr:rowOff>53975</xdr:rowOff>
    </xdr:to>
    <xdr:sp>
      <xdr:nvSpPr>
        <xdr:cNvPr id="17" name="Text Box 9540"/>
        <xdr:cNvSpPr txBox="1"/>
      </xdr:nvSpPr>
      <xdr:spPr>
        <a:xfrm>
          <a:off x="8568055" y="499046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79375</xdr:colOff>
      <xdr:row>120</xdr:row>
      <xdr:rowOff>53975</xdr:rowOff>
    </xdr:to>
    <xdr:sp>
      <xdr:nvSpPr>
        <xdr:cNvPr id="18" name="Text Box 9540"/>
        <xdr:cNvSpPr txBox="1"/>
      </xdr:nvSpPr>
      <xdr:spPr>
        <a:xfrm>
          <a:off x="8568055" y="499046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79375</xdr:colOff>
      <xdr:row>120</xdr:row>
      <xdr:rowOff>53975</xdr:rowOff>
    </xdr:to>
    <xdr:sp>
      <xdr:nvSpPr>
        <xdr:cNvPr id="19" name="Text Box 9540"/>
        <xdr:cNvSpPr txBox="1"/>
      </xdr:nvSpPr>
      <xdr:spPr>
        <a:xfrm>
          <a:off x="8568055" y="499046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79375</xdr:colOff>
      <xdr:row>120</xdr:row>
      <xdr:rowOff>53975</xdr:rowOff>
    </xdr:to>
    <xdr:sp>
      <xdr:nvSpPr>
        <xdr:cNvPr id="20" name="Text Box 9540"/>
        <xdr:cNvSpPr txBox="1"/>
      </xdr:nvSpPr>
      <xdr:spPr>
        <a:xfrm>
          <a:off x="8568055" y="499046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79375</xdr:colOff>
      <xdr:row>120</xdr:row>
      <xdr:rowOff>53975</xdr:rowOff>
    </xdr:to>
    <xdr:sp>
      <xdr:nvSpPr>
        <xdr:cNvPr id="21" name="Text Box 9540"/>
        <xdr:cNvSpPr txBox="1"/>
      </xdr:nvSpPr>
      <xdr:spPr>
        <a:xfrm>
          <a:off x="8568055" y="499046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4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4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47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48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49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50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51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5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5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5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5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5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5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5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5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6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6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6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6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6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6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6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67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68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69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70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71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72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73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74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75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76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7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7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7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8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9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0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1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2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3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3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2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3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4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5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6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7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8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39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0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1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2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3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4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5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146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47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48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49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0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1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2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3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4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5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6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7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8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59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60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161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6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7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8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19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0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1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2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3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3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7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8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39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0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1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7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8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49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50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251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5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6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7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27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2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3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4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5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6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7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8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79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80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81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82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83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84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85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79375</xdr:colOff>
      <xdr:row>65</xdr:row>
      <xdr:rowOff>53975</xdr:rowOff>
    </xdr:to>
    <xdr:sp>
      <xdr:nvSpPr>
        <xdr:cNvPr id="286" name="Text Box 9540"/>
        <xdr:cNvSpPr txBox="1"/>
      </xdr:nvSpPr>
      <xdr:spPr>
        <a:xfrm>
          <a:off x="8568055" y="282638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87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88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89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0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1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2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3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4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5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6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7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8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299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0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1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2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3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4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5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6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7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8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09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10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11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12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13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14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15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79375</xdr:colOff>
      <xdr:row>76</xdr:row>
      <xdr:rowOff>53975</xdr:rowOff>
    </xdr:to>
    <xdr:sp>
      <xdr:nvSpPr>
        <xdr:cNvPr id="316" name="Text Box 9540"/>
        <xdr:cNvSpPr txBox="1"/>
      </xdr:nvSpPr>
      <xdr:spPr>
        <a:xfrm>
          <a:off x="8568055" y="348805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1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1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1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2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3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4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5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6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7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8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79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0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1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2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3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4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5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79375</xdr:colOff>
      <xdr:row>13</xdr:row>
      <xdr:rowOff>53975</xdr:rowOff>
    </xdr:to>
    <xdr:sp>
      <xdr:nvSpPr>
        <xdr:cNvPr id="386" name="Text Box 9540"/>
        <xdr:cNvSpPr txBox="1"/>
      </xdr:nvSpPr>
      <xdr:spPr>
        <a:xfrm>
          <a:off x="8568055" y="75279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8890</xdr:colOff>
      <xdr:row>11</xdr:row>
      <xdr:rowOff>9525</xdr:rowOff>
    </xdr:to>
    <xdr:pic>
      <xdr:nvPicPr>
        <xdr:cNvPr id="387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8890</xdr:colOff>
      <xdr:row>11</xdr:row>
      <xdr:rowOff>9525</xdr:rowOff>
    </xdr:to>
    <xdr:pic>
      <xdr:nvPicPr>
        <xdr:cNvPr id="388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8890</xdr:colOff>
      <xdr:row>11</xdr:row>
      <xdr:rowOff>9525</xdr:rowOff>
    </xdr:to>
    <xdr:pic>
      <xdr:nvPicPr>
        <xdr:cNvPr id="389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8890</xdr:colOff>
      <xdr:row>11</xdr:row>
      <xdr:rowOff>9525</xdr:rowOff>
    </xdr:to>
    <xdr:pic>
      <xdr:nvPicPr>
        <xdr:cNvPr id="390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11430</xdr:rowOff>
    </xdr:to>
    <xdr:pic>
      <xdr:nvPicPr>
        <xdr:cNvPr id="391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11430</xdr:rowOff>
    </xdr:to>
    <xdr:pic>
      <xdr:nvPicPr>
        <xdr:cNvPr id="392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11430</xdr:rowOff>
    </xdr:to>
    <xdr:pic>
      <xdr:nvPicPr>
        <xdr:cNvPr id="393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</xdr:colOff>
      <xdr:row>11</xdr:row>
      <xdr:rowOff>11430</xdr:rowOff>
    </xdr:to>
    <xdr:pic>
      <xdr:nvPicPr>
        <xdr:cNvPr id="394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8890</xdr:colOff>
      <xdr:row>11</xdr:row>
      <xdr:rowOff>9525</xdr:rowOff>
    </xdr:to>
    <xdr:pic>
      <xdr:nvPicPr>
        <xdr:cNvPr id="395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8890</xdr:colOff>
      <xdr:row>11</xdr:row>
      <xdr:rowOff>9525</xdr:rowOff>
    </xdr:to>
    <xdr:pic>
      <xdr:nvPicPr>
        <xdr:cNvPr id="396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8890</xdr:colOff>
      <xdr:row>11</xdr:row>
      <xdr:rowOff>9525</xdr:rowOff>
    </xdr:to>
    <xdr:pic>
      <xdr:nvPicPr>
        <xdr:cNvPr id="397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8890</xdr:colOff>
      <xdr:row>11</xdr:row>
      <xdr:rowOff>9525</xdr:rowOff>
    </xdr:to>
    <xdr:pic>
      <xdr:nvPicPr>
        <xdr:cNvPr id="398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5279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11430</xdr:rowOff>
    </xdr:to>
    <xdr:pic>
      <xdr:nvPicPr>
        <xdr:cNvPr id="399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11430</xdr:rowOff>
    </xdr:to>
    <xdr:pic>
      <xdr:nvPicPr>
        <xdr:cNvPr id="400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11430</xdr:rowOff>
    </xdr:to>
    <xdr:pic>
      <xdr:nvPicPr>
        <xdr:cNvPr id="401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9525</xdr:colOff>
      <xdr:row>11</xdr:row>
      <xdr:rowOff>11430</xdr:rowOff>
    </xdr:to>
    <xdr:pic>
      <xdr:nvPicPr>
        <xdr:cNvPr id="402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5279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0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0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0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0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07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08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09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0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1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7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8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19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0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1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7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8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29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0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1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3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4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5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6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7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8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39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40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41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79375</xdr:colOff>
      <xdr:row>20</xdr:row>
      <xdr:rowOff>53975</xdr:rowOff>
    </xdr:to>
    <xdr:sp>
      <xdr:nvSpPr>
        <xdr:cNvPr id="442" name="Text Box 9540"/>
        <xdr:cNvSpPr txBox="1"/>
      </xdr:nvSpPr>
      <xdr:spPr>
        <a:xfrm>
          <a:off x="8568055" y="1064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8890</xdr:colOff>
      <xdr:row>84</xdr:row>
      <xdr:rowOff>9525</xdr:rowOff>
    </xdr:to>
    <xdr:pic>
      <xdr:nvPicPr>
        <xdr:cNvPr id="443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391096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8890</xdr:colOff>
      <xdr:row>84</xdr:row>
      <xdr:rowOff>9525</xdr:rowOff>
    </xdr:to>
    <xdr:pic>
      <xdr:nvPicPr>
        <xdr:cNvPr id="444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391096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8890</xdr:colOff>
      <xdr:row>84</xdr:row>
      <xdr:rowOff>9525</xdr:rowOff>
    </xdr:to>
    <xdr:pic>
      <xdr:nvPicPr>
        <xdr:cNvPr id="445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391096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8890</xdr:colOff>
      <xdr:row>84</xdr:row>
      <xdr:rowOff>9525</xdr:rowOff>
    </xdr:to>
    <xdr:pic>
      <xdr:nvPicPr>
        <xdr:cNvPr id="446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391096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8890</xdr:colOff>
      <xdr:row>63</xdr:row>
      <xdr:rowOff>9525</xdr:rowOff>
    </xdr:to>
    <xdr:pic>
      <xdr:nvPicPr>
        <xdr:cNvPr id="447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282638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8890</xdr:colOff>
      <xdr:row>63</xdr:row>
      <xdr:rowOff>9525</xdr:rowOff>
    </xdr:to>
    <xdr:pic>
      <xdr:nvPicPr>
        <xdr:cNvPr id="448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282638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8890</xdr:colOff>
      <xdr:row>63</xdr:row>
      <xdr:rowOff>9525</xdr:rowOff>
    </xdr:to>
    <xdr:pic>
      <xdr:nvPicPr>
        <xdr:cNvPr id="449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282638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8890</xdr:colOff>
      <xdr:row>63</xdr:row>
      <xdr:rowOff>9525</xdr:rowOff>
    </xdr:to>
    <xdr:pic>
      <xdr:nvPicPr>
        <xdr:cNvPr id="450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2826385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8255</xdr:rowOff>
    </xdr:to>
    <xdr:pic>
      <xdr:nvPicPr>
        <xdr:cNvPr id="451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967105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8255</xdr:rowOff>
    </xdr:to>
    <xdr:pic>
      <xdr:nvPicPr>
        <xdr:cNvPr id="452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967105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8255</xdr:rowOff>
    </xdr:to>
    <xdr:pic>
      <xdr:nvPicPr>
        <xdr:cNvPr id="453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967105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</xdr:colOff>
      <xdr:row>15</xdr:row>
      <xdr:rowOff>8255</xdr:rowOff>
    </xdr:to>
    <xdr:pic>
      <xdr:nvPicPr>
        <xdr:cNvPr id="454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9671050"/>
          <a:ext cx="95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8890</xdr:colOff>
      <xdr:row>10</xdr:row>
      <xdr:rowOff>9525</xdr:rowOff>
    </xdr:to>
    <xdr:pic>
      <xdr:nvPicPr>
        <xdr:cNvPr id="455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210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8890</xdr:colOff>
      <xdr:row>10</xdr:row>
      <xdr:rowOff>9525</xdr:rowOff>
    </xdr:to>
    <xdr:pic>
      <xdr:nvPicPr>
        <xdr:cNvPr id="456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210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8890</xdr:colOff>
      <xdr:row>10</xdr:row>
      <xdr:rowOff>9525</xdr:rowOff>
    </xdr:to>
    <xdr:pic>
      <xdr:nvPicPr>
        <xdr:cNvPr id="457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210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8890</xdr:colOff>
      <xdr:row>10</xdr:row>
      <xdr:rowOff>9525</xdr:rowOff>
    </xdr:to>
    <xdr:pic>
      <xdr:nvPicPr>
        <xdr:cNvPr id="458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210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5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6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7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8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49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0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1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2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3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4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5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6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7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8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59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0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1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2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3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4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59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5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6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7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668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8890</xdr:colOff>
      <xdr:row>12</xdr:row>
      <xdr:rowOff>9525</xdr:rowOff>
    </xdr:to>
    <xdr:pic>
      <xdr:nvPicPr>
        <xdr:cNvPr id="669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8890</xdr:colOff>
      <xdr:row>12</xdr:row>
      <xdr:rowOff>9525</xdr:rowOff>
    </xdr:to>
    <xdr:pic>
      <xdr:nvPicPr>
        <xdr:cNvPr id="670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8890</xdr:colOff>
      <xdr:row>12</xdr:row>
      <xdr:rowOff>9525</xdr:rowOff>
    </xdr:to>
    <xdr:pic>
      <xdr:nvPicPr>
        <xdr:cNvPr id="671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8890</xdr:colOff>
      <xdr:row>12</xdr:row>
      <xdr:rowOff>9525</xdr:rowOff>
    </xdr:to>
    <xdr:pic>
      <xdr:nvPicPr>
        <xdr:cNvPr id="672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981073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11430</xdr:rowOff>
    </xdr:to>
    <xdr:pic>
      <xdr:nvPicPr>
        <xdr:cNvPr id="673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11430</xdr:rowOff>
    </xdr:to>
    <xdr:pic>
      <xdr:nvPicPr>
        <xdr:cNvPr id="674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11430</xdr:rowOff>
    </xdr:to>
    <xdr:pic>
      <xdr:nvPicPr>
        <xdr:cNvPr id="675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</xdr:colOff>
      <xdr:row>12</xdr:row>
      <xdr:rowOff>11430</xdr:rowOff>
    </xdr:to>
    <xdr:pic>
      <xdr:nvPicPr>
        <xdr:cNvPr id="676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073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8890</xdr:colOff>
      <xdr:row>12</xdr:row>
      <xdr:rowOff>9525</xdr:rowOff>
    </xdr:to>
    <xdr:pic>
      <xdr:nvPicPr>
        <xdr:cNvPr id="677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8890</xdr:colOff>
      <xdr:row>12</xdr:row>
      <xdr:rowOff>9525</xdr:rowOff>
    </xdr:to>
    <xdr:pic>
      <xdr:nvPicPr>
        <xdr:cNvPr id="678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8890</xdr:colOff>
      <xdr:row>12</xdr:row>
      <xdr:rowOff>9525</xdr:rowOff>
    </xdr:to>
    <xdr:pic>
      <xdr:nvPicPr>
        <xdr:cNvPr id="679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8890</xdr:colOff>
      <xdr:row>12</xdr:row>
      <xdr:rowOff>9525</xdr:rowOff>
    </xdr:to>
    <xdr:pic>
      <xdr:nvPicPr>
        <xdr:cNvPr id="680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0749260" y="7845425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11430</xdr:rowOff>
    </xdr:to>
    <xdr:pic>
      <xdr:nvPicPr>
        <xdr:cNvPr id="681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11430</xdr:rowOff>
    </xdr:to>
    <xdr:pic>
      <xdr:nvPicPr>
        <xdr:cNvPr id="682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11430</xdr:rowOff>
    </xdr:to>
    <xdr:pic>
      <xdr:nvPicPr>
        <xdr:cNvPr id="683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11430</xdr:rowOff>
    </xdr:to>
    <xdr:pic>
      <xdr:nvPicPr>
        <xdr:cNvPr id="684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9260" y="784542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85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86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87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88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89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0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1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2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3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4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5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6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7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8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99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700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701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702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703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17</xdr:row>
      <xdr:rowOff>28575</xdr:rowOff>
    </xdr:to>
    <xdr:sp>
      <xdr:nvSpPr>
        <xdr:cNvPr id="704" name="Text Box 9540"/>
        <xdr:cNvSpPr txBox="1"/>
      </xdr:nvSpPr>
      <xdr:spPr>
        <a:xfrm>
          <a:off x="8568055" y="96710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705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706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707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708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709" name="Text Box 9540"/>
        <xdr:cNvSpPr txBox="1"/>
      </xdr:nvSpPr>
      <xdr:spPr>
        <a:xfrm>
          <a:off x="8568055" y="594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14</xdr:row>
      <xdr:rowOff>688975</xdr:rowOff>
    </xdr:to>
    <xdr:sp>
      <xdr:nvSpPr>
        <xdr:cNvPr id="710" name="Text Box 9540"/>
        <xdr:cNvSpPr txBox="1"/>
      </xdr:nvSpPr>
      <xdr:spPr>
        <a:xfrm>
          <a:off x="8568055" y="848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14</xdr:row>
      <xdr:rowOff>688975</xdr:rowOff>
    </xdr:to>
    <xdr:sp>
      <xdr:nvSpPr>
        <xdr:cNvPr id="711" name="Text Box 9540"/>
        <xdr:cNvSpPr txBox="1"/>
      </xdr:nvSpPr>
      <xdr:spPr>
        <a:xfrm>
          <a:off x="8568055" y="848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14</xdr:row>
      <xdr:rowOff>688975</xdr:rowOff>
    </xdr:to>
    <xdr:sp>
      <xdr:nvSpPr>
        <xdr:cNvPr id="712" name="Text Box 9540"/>
        <xdr:cNvSpPr txBox="1"/>
      </xdr:nvSpPr>
      <xdr:spPr>
        <a:xfrm>
          <a:off x="8568055" y="848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14</xdr:row>
      <xdr:rowOff>688975</xdr:rowOff>
    </xdr:to>
    <xdr:sp>
      <xdr:nvSpPr>
        <xdr:cNvPr id="713" name="Text Box 9540"/>
        <xdr:cNvSpPr txBox="1"/>
      </xdr:nvSpPr>
      <xdr:spPr>
        <a:xfrm>
          <a:off x="8568055" y="848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14</xdr:row>
      <xdr:rowOff>688975</xdr:rowOff>
    </xdr:to>
    <xdr:sp>
      <xdr:nvSpPr>
        <xdr:cNvPr id="714" name="Text Box 9540"/>
        <xdr:cNvSpPr txBox="1"/>
      </xdr:nvSpPr>
      <xdr:spPr>
        <a:xfrm>
          <a:off x="8568055" y="84804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1"/>
  <sheetViews>
    <sheetView tabSelected="1" zoomScale="70" zoomScaleNormal="70" workbookViewId="0">
      <selection activeCell="G9" sqref="G9"/>
    </sheetView>
  </sheetViews>
  <sheetFormatPr defaultColWidth="8.89166666666667" defaultRowHeight="13.5"/>
  <cols>
    <col min="1" max="1" width="6.34166666666667" style="67" customWidth="1"/>
    <col min="2" max="2" width="15.35" style="68" customWidth="1"/>
    <col min="3" max="3" width="8.725" style="68" customWidth="1"/>
    <col min="4" max="4" width="22.85" style="69" customWidth="1"/>
    <col min="5" max="5" width="15.075" style="68" customWidth="1"/>
    <col min="6" max="6" width="14.2833333333333" style="68" customWidth="1"/>
    <col min="7" max="7" width="29.8166666666667" style="69" customWidth="1"/>
    <col min="8" max="8" width="63.5583333333333" style="69" customWidth="1"/>
    <col min="9" max="9" width="6.95833333333333" style="68" customWidth="1"/>
    <col min="10" max="10" width="4.63333333333333" style="68" customWidth="1"/>
    <col min="11" max="11" width="6.06666666666667" style="68" customWidth="1"/>
    <col min="12" max="12" width="6.10833333333333" style="68" customWidth="1"/>
    <col min="13" max="13" width="5.775" style="68" customWidth="1"/>
    <col min="14" max="14" width="7.5" style="68" customWidth="1"/>
    <col min="15" max="15" width="5.44166666666667" style="68" customWidth="1"/>
    <col min="16" max="16" width="4.63333333333333" style="68" customWidth="1"/>
    <col min="17" max="17" width="10.5333333333333" style="68" customWidth="1"/>
    <col min="18" max="19" width="13.1666666666667" style="69" customWidth="1"/>
    <col min="20" max="20" width="12.3166666666667" style="68" customWidth="1"/>
    <col min="21" max="21" width="47.675" style="68" customWidth="1"/>
    <col min="22" max="22" width="44.9916666666667" style="68" customWidth="1"/>
    <col min="23" max="23" width="13.4666666666667" style="68" customWidth="1"/>
    <col min="24" max="16370" width="9" style="68"/>
    <col min="16371" max="16376" width="8.89166666666667" style="68"/>
    <col min="16377" max="16377" width="9" style="68"/>
    <col min="16378" max="16384" width="8.89166666666667" style="68"/>
  </cols>
  <sheetData>
    <row r="1" s="59" customFormat="1" ht="25" customHeight="1" spans="1:20">
      <c r="A1" s="66" t="s">
        <v>0</v>
      </c>
      <c r="B1" s="70"/>
      <c r="C1" s="70"/>
      <c r="D1" s="71"/>
      <c r="G1" s="72"/>
      <c r="H1" s="71" t="s">
        <v>1</v>
      </c>
      <c r="I1" s="70" t="s">
        <v>1</v>
      </c>
      <c r="J1" s="70" t="s">
        <v>1</v>
      </c>
      <c r="R1" s="72"/>
      <c r="S1" s="72"/>
      <c r="T1" s="89"/>
    </row>
    <row r="2" s="59" customFormat="1" ht="46" customHeight="1" spans="1:23">
      <c r="A2" s="73" t="s">
        <v>2</v>
      </c>
      <c r="B2" s="73"/>
      <c r="C2" s="74"/>
      <c r="D2" s="75"/>
      <c r="E2" s="73"/>
      <c r="F2" s="73"/>
      <c r="G2" s="75"/>
      <c r="H2" s="75"/>
      <c r="I2" s="73"/>
      <c r="J2" s="73"/>
      <c r="K2" s="73"/>
      <c r="L2" s="73"/>
      <c r="M2" s="73"/>
      <c r="N2" s="73"/>
      <c r="O2" s="73"/>
      <c r="P2" s="73"/>
      <c r="Q2" s="73"/>
      <c r="R2" s="75"/>
      <c r="S2" s="75"/>
      <c r="T2" s="73"/>
      <c r="U2" s="73"/>
      <c r="V2" s="73"/>
      <c r="W2" s="73"/>
    </row>
    <row r="3" s="60" customFormat="1" ht="55" customHeight="1" spans="1:23">
      <c r="A3" s="76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84" t="s">
        <v>11</v>
      </c>
      <c r="J3" s="84"/>
      <c r="K3" s="84"/>
      <c r="L3" s="84"/>
      <c r="M3" s="84"/>
      <c r="N3" s="84"/>
      <c r="O3" s="84"/>
      <c r="P3" s="84"/>
      <c r="Q3" s="76" t="s">
        <v>12</v>
      </c>
      <c r="R3" s="76" t="s">
        <v>13</v>
      </c>
      <c r="S3" s="76" t="s">
        <v>14</v>
      </c>
      <c r="T3" s="90" t="s">
        <v>15</v>
      </c>
      <c r="U3" s="76" t="s">
        <v>16</v>
      </c>
      <c r="V3" s="76" t="s">
        <v>17</v>
      </c>
      <c r="W3" s="91" t="s">
        <v>18</v>
      </c>
    </row>
    <row r="4" s="60" customFormat="1" ht="73" customHeight="1" spans="1:23">
      <c r="A4" s="76"/>
      <c r="B4" s="76"/>
      <c r="C4" s="76"/>
      <c r="D4" s="76"/>
      <c r="E4" s="76"/>
      <c r="F4" s="76"/>
      <c r="G4" s="76"/>
      <c r="H4" s="76"/>
      <c r="I4" s="77" t="s">
        <v>19</v>
      </c>
      <c r="J4" s="77" t="s">
        <v>20</v>
      </c>
      <c r="K4" s="77" t="s">
        <v>21</v>
      </c>
      <c r="L4" s="77" t="s">
        <v>22</v>
      </c>
      <c r="M4" s="77" t="s">
        <v>23</v>
      </c>
      <c r="N4" s="77" t="s">
        <v>24</v>
      </c>
      <c r="O4" s="77" t="s">
        <v>25</v>
      </c>
      <c r="P4" s="77" t="s">
        <v>26</v>
      </c>
      <c r="Q4" s="76"/>
      <c r="R4" s="76"/>
      <c r="S4" s="76"/>
      <c r="T4" s="92"/>
      <c r="U4" s="76"/>
      <c r="V4" s="76"/>
      <c r="W4" s="93"/>
    </row>
    <row r="5" s="61" customFormat="1" ht="25" customHeight="1" spans="1:23">
      <c r="A5" s="77"/>
      <c r="B5" s="77" t="s">
        <v>27</v>
      </c>
      <c r="C5" s="78"/>
      <c r="D5" s="79"/>
      <c r="E5" s="77"/>
      <c r="F5" s="77"/>
      <c r="G5" s="79"/>
      <c r="H5" s="79"/>
      <c r="I5" s="77">
        <f>I6+I58</f>
        <v>4</v>
      </c>
      <c r="J5" s="77">
        <f t="shared" ref="J5:T5" si="0">J6+J58</f>
        <v>0</v>
      </c>
      <c r="K5" s="77">
        <f t="shared" si="0"/>
        <v>5</v>
      </c>
      <c r="L5" s="77">
        <f t="shared" si="0"/>
        <v>0</v>
      </c>
      <c r="M5" s="77">
        <f t="shared" si="0"/>
        <v>0</v>
      </c>
      <c r="N5" s="77">
        <f t="shared" si="0"/>
        <v>0</v>
      </c>
      <c r="O5" s="77">
        <f t="shared" si="0"/>
        <v>0</v>
      </c>
      <c r="P5" s="77">
        <f t="shared" si="0"/>
        <v>0</v>
      </c>
      <c r="Q5" s="77">
        <f t="shared" si="0"/>
        <v>7215</v>
      </c>
      <c r="R5" s="79"/>
      <c r="S5" s="79"/>
      <c r="T5" s="77">
        <f t="shared" si="0"/>
        <v>7870</v>
      </c>
      <c r="U5" s="77"/>
      <c r="V5" s="77"/>
      <c r="W5" s="77"/>
    </row>
    <row r="6" s="61" customFormat="1" ht="25" customHeight="1" spans="1:23">
      <c r="A6" s="77" t="s">
        <v>28</v>
      </c>
      <c r="B6" s="77" t="s">
        <v>29</v>
      </c>
      <c r="C6" s="78"/>
      <c r="D6" s="79"/>
      <c r="E6" s="77"/>
      <c r="F6" s="77"/>
      <c r="G6" s="79"/>
      <c r="H6" s="79"/>
      <c r="I6" s="77">
        <f>I7+I24</f>
        <v>4</v>
      </c>
      <c r="J6" s="77">
        <f t="shared" ref="J6:T6" si="1">J7+J24</f>
        <v>0</v>
      </c>
      <c r="K6" s="77">
        <f t="shared" si="1"/>
        <v>0</v>
      </c>
      <c r="L6" s="77">
        <f t="shared" si="1"/>
        <v>0</v>
      </c>
      <c r="M6" s="77">
        <f t="shared" si="1"/>
        <v>0</v>
      </c>
      <c r="N6" s="77">
        <f t="shared" si="1"/>
        <v>0</v>
      </c>
      <c r="O6" s="77">
        <f t="shared" si="1"/>
        <v>0</v>
      </c>
      <c r="P6" s="77">
        <f t="shared" si="1"/>
        <v>0</v>
      </c>
      <c r="Q6" s="77">
        <f t="shared" si="1"/>
        <v>5136</v>
      </c>
      <c r="R6" s="79"/>
      <c r="S6" s="79"/>
      <c r="T6" s="77">
        <f t="shared" si="1"/>
        <v>5490</v>
      </c>
      <c r="U6" s="77"/>
      <c r="V6" s="77"/>
      <c r="W6" s="77"/>
    </row>
    <row r="7" s="61" customFormat="1" ht="25" customHeight="1" spans="1:23">
      <c r="A7" s="77" t="s">
        <v>30</v>
      </c>
      <c r="B7" s="77" t="s">
        <v>31</v>
      </c>
      <c r="C7" s="78"/>
      <c r="D7" s="79"/>
      <c r="E7" s="77"/>
      <c r="F7" s="77"/>
      <c r="G7" s="79"/>
      <c r="H7" s="79"/>
      <c r="I7" s="77">
        <f>I8+I14</f>
        <v>3</v>
      </c>
      <c r="J7" s="77">
        <f t="shared" ref="J7:AB7" si="2">J8+J11+J12+J13+J14+J18</f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77">
        <f t="shared" si="2"/>
        <v>0</v>
      </c>
      <c r="O7" s="77">
        <f t="shared" si="2"/>
        <v>0</v>
      </c>
      <c r="P7" s="77">
        <f t="shared" si="2"/>
        <v>0</v>
      </c>
      <c r="Q7" s="77">
        <f t="shared" si="2"/>
        <v>2930</v>
      </c>
      <c r="R7" s="79"/>
      <c r="S7" s="79"/>
      <c r="T7" s="77">
        <f t="shared" si="2"/>
        <v>1090</v>
      </c>
      <c r="U7" s="77"/>
      <c r="V7" s="77"/>
      <c r="W7" s="77"/>
    </row>
    <row r="8" s="61" customFormat="1" ht="25" customHeight="1" spans="1:23">
      <c r="A8" s="77" t="s">
        <v>32</v>
      </c>
      <c r="B8" s="77" t="s">
        <v>33</v>
      </c>
      <c r="C8" s="78"/>
      <c r="D8" s="79"/>
      <c r="E8" s="77"/>
      <c r="F8" s="77"/>
      <c r="G8" s="79"/>
      <c r="H8" s="79"/>
      <c r="I8" s="77">
        <f>SUM(I9:I10)</f>
        <v>2</v>
      </c>
      <c r="J8" s="77">
        <f t="shared" ref="J8:T8" si="3">SUM(J9:J10)</f>
        <v>0</v>
      </c>
      <c r="K8" s="77">
        <f t="shared" si="3"/>
        <v>0</v>
      </c>
      <c r="L8" s="77">
        <f t="shared" si="3"/>
        <v>0</v>
      </c>
      <c r="M8" s="77">
        <f t="shared" si="3"/>
        <v>0</v>
      </c>
      <c r="N8" s="77">
        <f t="shared" si="3"/>
        <v>0</v>
      </c>
      <c r="O8" s="77">
        <f t="shared" si="3"/>
        <v>0</v>
      </c>
      <c r="P8" s="77">
        <f t="shared" si="3"/>
        <v>0</v>
      </c>
      <c r="Q8" s="77">
        <f t="shared" si="3"/>
        <v>1965</v>
      </c>
      <c r="R8" s="79"/>
      <c r="S8" s="79"/>
      <c r="T8" s="77">
        <f t="shared" si="3"/>
        <v>700</v>
      </c>
      <c r="U8" s="77"/>
      <c r="V8" s="77"/>
      <c r="W8" s="77"/>
    </row>
    <row r="9" s="62" customFormat="1" ht="168.75" spans="1:23">
      <c r="A9" s="80">
        <v>1</v>
      </c>
      <c r="B9" s="80" t="s">
        <v>34</v>
      </c>
      <c r="C9" s="80" t="s">
        <v>35</v>
      </c>
      <c r="D9" s="81" t="s">
        <v>36</v>
      </c>
      <c r="E9" s="80" t="s">
        <v>37</v>
      </c>
      <c r="F9" s="80" t="s">
        <v>38</v>
      </c>
      <c r="G9" s="81" t="s">
        <v>39</v>
      </c>
      <c r="H9" s="81" t="s">
        <v>40</v>
      </c>
      <c r="I9" s="85">
        <v>1</v>
      </c>
      <c r="J9" s="85"/>
      <c r="K9" s="85"/>
      <c r="L9" s="85"/>
      <c r="M9" s="85"/>
      <c r="N9" s="85"/>
      <c r="O9" s="85"/>
      <c r="P9" s="85"/>
      <c r="Q9" s="85">
        <v>1000</v>
      </c>
      <c r="R9" s="94" t="s">
        <v>41</v>
      </c>
      <c r="S9" s="94" t="s">
        <v>42</v>
      </c>
      <c r="T9" s="85">
        <v>550</v>
      </c>
      <c r="U9" s="95" t="s">
        <v>43</v>
      </c>
      <c r="V9" s="95" t="s">
        <v>44</v>
      </c>
      <c r="W9" s="80" t="s">
        <v>41</v>
      </c>
    </row>
    <row r="10" s="62" customFormat="1" ht="100" customHeight="1" spans="1:23">
      <c r="A10" s="80">
        <v>2</v>
      </c>
      <c r="B10" s="80" t="s">
        <v>45</v>
      </c>
      <c r="C10" s="80" t="s">
        <v>35</v>
      </c>
      <c r="D10" s="81" t="s">
        <v>46</v>
      </c>
      <c r="E10" s="80" t="s">
        <v>37</v>
      </c>
      <c r="F10" s="80" t="s">
        <v>47</v>
      </c>
      <c r="G10" s="81" t="s">
        <v>48</v>
      </c>
      <c r="H10" s="81" t="s">
        <v>49</v>
      </c>
      <c r="I10" s="80">
        <v>1</v>
      </c>
      <c r="J10" s="80"/>
      <c r="K10" s="80"/>
      <c r="L10" s="80"/>
      <c r="M10" s="80"/>
      <c r="N10" s="80"/>
      <c r="O10" s="80"/>
      <c r="P10" s="80"/>
      <c r="Q10" s="85">
        <v>965</v>
      </c>
      <c r="R10" s="94" t="s">
        <v>50</v>
      </c>
      <c r="S10" s="94" t="s">
        <v>51</v>
      </c>
      <c r="T10" s="85">
        <v>150</v>
      </c>
      <c r="U10" s="81" t="s">
        <v>52</v>
      </c>
      <c r="V10" s="81" t="s">
        <v>53</v>
      </c>
      <c r="W10" s="80" t="s">
        <v>41</v>
      </c>
    </row>
    <row r="11" s="63" customFormat="1" ht="25" customHeight="1" spans="1:23">
      <c r="A11" s="77" t="s">
        <v>32</v>
      </c>
      <c r="B11" s="44" t="s">
        <v>54</v>
      </c>
      <c r="C11" s="82"/>
      <c r="D11" s="83"/>
      <c r="E11" s="44"/>
      <c r="F11" s="44"/>
      <c r="G11" s="83"/>
      <c r="H11" s="83"/>
      <c r="I11" s="77"/>
      <c r="J11" s="77"/>
      <c r="K11" s="77"/>
      <c r="L11" s="77"/>
      <c r="M11" s="77"/>
      <c r="N11" s="77"/>
      <c r="O11" s="77"/>
      <c r="P11" s="77"/>
      <c r="Q11" s="77"/>
      <c r="R11" s="79"/>
      <c r="S11" s="79"/>
      <c r="T11" s="77"/>
      <c r="U11" s="78"/>
      <c r="V11" s="78"/>
      <c r="W11" s="78"/>
    </row>
    <row r="12" s="61" customFormat="1" ht="25" customHeight="1" spans="1:23">
      <c r="A12" s="77" t="s">
        <v>32</v>
      </c>
      <c r="B12" s="77" t="s">
        <v>55</v>
      </c>
      <c r="C12" s="78"/>
      <c r="D12" s="79"/>
      <c r="E12" s="77"/>
      <c r="F12" s="77"/>
      <c r="G12" s="79"/>
      <c r="H12" s="79"/>
      <c r="I12" s="77"/>
      <c r="J12" s="77"/>
      <c r="K12" s="77"/>
      <c r="L12" s="77"/>
      <c r="M12" s="77"/>
      <c r="N12" s="77"/>
      <c r="O12" s="77"/>
      <c r="P12" s="77"/>
      <c r="Q12" s="77"/>
      <c r="R12" s="79"/>
      <c r="S12" s="79"/>
      <c r="T12" s="77"/>
      <c r="U12" s="77"/>
      <c r="V12" s="77"/>
      <c r="W12" s="77"/>
    </row>
    <row r="13" s="63" customFormat="1" ht="25" customHeight="1" spans="1:23">
      <c r="A13" s="77" t="s">
        <v>32</v>
      </c>
      <c r="B13" s="44" t="s">
        <v>56</v>
      </c>
      <c r="C13" s="82"/>
      <c r="D13" s="83"/>
      <c r="E13" s="44"/>
      <c r="F13" s="44"/>
      <c r="G13" s="83"/>
      <c r="H13" s="83"/>
      <c r="I13" s="77"/>
      <c r="J13" s="77"/>
      <c r="K13" s="77"/>
      <c r="L13" s="77"/>
      <c r="M13" s="77"/>
      <c r="N13" s="77"/>
      <c r="O13" s="77"/>
      <c r="P13" s="77"/>
      <c r="Q13" s="77"/>
      <c r="R13" s="79"/>
      <c r="S13" s="79"/>
      <c r="T13" s="77"/>
      <c r="U13" s="78"/>
      <c r="V13" s="78"/>
      <c r="W13" s="78"/>
    </row>
    <row r="14" s="61" customFormat="1" ht="25" customHeight="1" spans="1:23">
      <c r="A14" s="77" t="s">
        <v>32</v>
      </c>
      <c r="B14" s="77" t="s">
        <v>57</v>
      </c>
      <c r="C14" s="78"/>
      <c r="D14" s="79"/>
      <c r="E14" s="77"/>
      <c r="F14" s="77"/>
      <c r="G14" s="79"/>
      <c r="H14" s="79"/>
      <c r="I14" s="77">
        <f>SUM(I15:I15)</f>
        <v>1</v>
      </c>
      <c r="J14" s="77">
        <f t="shared" ref="J14:T14" si="4">SUM(J15:J15)</f>
        <v>0</v>
      </c>
      <c r="K14" s="77">
        <f t="shared" si="4"/>
        <v>0</v>
      </c>
      <c r="L14" s="77">
        <f t="shared" si="4"/>
        <v>0</v>
      </c>
      <c r="M14" s="77">
        <f t="shared" si="4"/>
        <v>0</v>
      </c>
      <c r="N14" s="77">
        <f t="shared" si="4"/>
        <v>0</v>
      </c>
      <c r="O14" s="77">
        <f t="shared" si="4"/>
        <v>0</v>
      </c>
      <c r="P14" s="77">
        <f t="shared" si="4"/>
        <v>0</v>
      </c>
      <c r="Q14" s="77">
        <f t="shared" si="4"/>
        <v>965</v>
      </c>
      <c r="R14" s="79"/>
      <c r="S14" s="79"/>
      <c r="T14" s="77">
        <f t="shared" si="4"/>
        <v>390</v>
      </c>
      <c r="U14" s="77"/>
      <c r="V14" s="77"/>
      <c r="W14" s="77"/>
    </row>
    <row r="15" s="64" customFormat="1" ht="93.75" spans="1:23">
      <c r="A15" s="80">
        <v>3</v>
      </c>
      <c r="B15" s="80" t="s">
        <v>58</v>
      </c>
      <c r="C15" s="81" t="s">
        <v>35</v>
      </c>
      <c r="D15" s="81" t="s">
        <v>59</v>
      </c>
      <c r="E15" s="80" t="s">
        <v>37</v>
      </c>
      <c r="F15" s="80" t="s">
        <v>47</v>
      </c>
      <c r="G15" s="81" t="s">
        <v>48</v>
      </c>
      <c r="H15" s="81" t="s">
        <v>60</v>
      </c>
      <c r="I15" s="80">
        <v>1</v>
      </c>
      <c r="J15" s="80"/>
      <c r="K15" s="80"/>
      <c r="L15" s="80"/>
      <c r="M15" s="80"/>
      <c r="N15" s="80"/>
      <c r="O15" s="80"/>
      <c r="P15" s="80"/>
      <c r="Q15" s="85">
        <v>965</v>
      </c>
      <c r="R15" s="94" t="s">
        <v>50</v>
      </c>
      <c r="S15" s="94" t="s">
        <v>51</v>
      </c>
      <c r="T15" s="85">
        <v>390</v>
      </c>
      <c r="U15" s="96" t="s">
        <v>61</v>
      </c>
      <c r="V15" s="96" t="s">
        <v>62</v>
      </c>
      <c r="W15" s="80" t="s">
        <v>63</v>
      </c>
    </row>
    <row r="16" s="64" customFormat="1" ht="30" customHeight="1" spans="1:23">
      <c r="A16" s="77" t="s">
        <v>32</v>
      </c>
      <c r="B16" s="44" t="s">
        <v>64</v>
      </c>
      <c r="C16" s="82"/>
      <c r="D16" s="83"/>
      <c r="E16" s="44"/>
      <c r="F16" s="44"/>
      <c r="G16" s="83"/>
      <c r="H16" s="83"/>
      <c r="I16" s="86"/>
      <c r="J16" s="87"/>
      <c r="K16" s="87"/>
      <c r="L16" s="87"/>
      <c r="M16" s="87"/>
      <c r="N16" s="87"/>
      <c r="O16" s="87"/>
      <c r="P16" s="87"/>
      <c r="Q16" s="85"/>
      <c r="R16" s="97"/>
      <c r="S16" s="97"/>
      <c r="T16" s="80"/>
      <c r="U16" s="98"/>
      <c r="V16" s="98"/>
      <c r="W16" s="80"/>
    </row>
    <row r="17" s="64" customFormat="1" ht="22" customHeight="1" spans="1:23">
      <c r="A17" s="77" t="s">
        <v>32</v>
      </c>
      <c r="B17" s="44" t="s">
        <v>65</v>
      </c>
      <c r="C17" s="82"/>
      <c r="D17" s="83"/>
      <c r="E17" s="44"/>
      <c r="F17" s="44"/>
      <c r="G17" s="83"/>
      <c r="H17" s="83"/>
      <c r="I17" s="86"/>
      <c r="J17" s="87"/>
      <c r="K17" s="87"/>
      <c r="L17" s="87"/>
      <c r="M17" s="87"/>
      <c r="N17" s="87"/>
      <c r="O17" s="87"/>
      <c r="P17" s="87"/>
      <c r="Q17" s="85"/>
      <c r="R17" s="97"/>
      <c r="S17" s="97"/>
      <c r="T17" s="80"/>
      <c r="U17" s="98"/>
      <c r="V17" s="98"/>
      <c r="W17" s="80"/>
    </row>
    <row r="18" s="63" customFormat="1" ht="25" customHeight="1" spans="1:23">
      <c r="A18" s="77" t="s">
        <v>32</v>
      </c>
      <c r="B18" s="44" t="s">
        <v>66</v>
      </c>
      <c r="C18" s="82"/>
      <c r="D18" s="83"/>
      <c r="E18" s="44"/>
      <c r="F18" s="44"/>
      <c r="G18" s="83"/>
      <c r="H18" s="83"/>
      <c r="I18" s="77"/>
      <c r="J18" s="77"/>
      <c r="K18" s="77"/>
      <c r="L18" s="77"/>
      <c r="M18" s="77"/>
      <c r="N18" s="77"/>
      <c r="O18" s="77"/>
      <c r="P18" s="77"/>
      <c r="Q18" s="77"/>
      <c r="R18" s="79"/>
      <c r="S18" s="79"/>
      <c r="T18" s="77"/>
      <c r="U18" s="78"/>
      <c r="V18" s="78"/>
      <c r="W18" s="78"/>
    </row>
    <row r="19" s="61" customFormat="1" ht="25" customHeight="1" spans="1:23">
      <c r="A19" s="77" t="s">
        <v>30</v>
      </c>
      <c r="B19" s="77" t="s">
        <v>67</v>
      </c>
      <c r="C19" s="78"/>
      <c r="D19" s="79"/>
      <c r="E19" s="77"/>
      <c r="F19" s="77"/>
      <c r="G19" s="79"/>
      <c r="H19" s="79"/>
      <c r="I19" s="77"/>
      <c r="J19" s="77"/>
      <c r="K19" s="77"/>
      <c r="L19" s="77"/>
      <c r="M19" s="77"/>
      <c r="N19" s="77"/>
      <c r="O19" s="77"/>
      <c r="P19" s="77"/>
      <c r="Q19" s="77"/>
      <c r="R19" s="79"/>
      <c r="S19" s="79"/>
      <c r="T19" s="77"/>
      <c r="U19" s="77"/>
      <c r="V19" s="77"/>
      <c r="W19" s="77"/>
    </row>
    <row r="20" s="61" customFormat="1" ht="25" customHeight="1" spans="1:23">
      <c r="A20" s="77" t="s">
        <v>32</v>
      </c>
      <c r="B20" s="77" t="s">
        <v>68</v>
      </c>
      <c r="C20" s="78"/>
      <c r="D20" s="79"/>
      <c r="E20" s="77"/>
      <c r="F20" s="77"/>
      <c r="G20" s="79"/>
      <c r="H20" s="79"/>
      <c r="I20" s="77"/>
      <c r="J20" s="77"/>
      <c r="K20" s="77"/>
      <c r="L20" s="77"/>
      <c r="M20" s="77"/>
      <c r="N20" s="77"/>
      <c r="O20" s="77"/>
      <c r="P20" s="77"/>
      <c r="Q20" s="77"/>
      <c r="R20" s="79"/>
      <c r="S20" s="79"/>
      <c r="T20" s="77"/>
      <c r="U20" s="77"/>
      <c r="V20" s="77"/>
      <c r="W20" s="77"/>
    </row>
    <row r="21" s="61" customFormat="1" ht="25" customHeight="1" spans="1:23">
      <c r="A21" s="77" t="s">
        <v>32</v>
      </c>
      <c r="B21" s="77" t="s">
        <v>69</v>
      </c>
      <c r="C21" s="78"/>
      <c r="D21" s="79"/>
      <c r="E21" s="77"/>
      <c r="F21" s="77"/>
      <c r="G21" s="79"/>
      <c r="H21" s="79"/>
      <c r="I21" s="77"/>
      <c r="J21" s="77"/>
      <c r="K21" s="77"/>
      <c r="L21" s="77"/>
      <c r="M21" s="77"/>
      <c r="N21" s="77"/>
      <c r="O21" s="77"/>
      <c r="P21" s="77"/>
      <c r="Q21" s="77"/>
      <c r="R21" s="79"/>
      <c r="S21" s="79"/>
      <c r="T21" s="77"/>
      <c r="U21" s="77"/>
      <c r="V21" s="77"/>
      <c r="W21" s="77"/>
    </row>
    <row r="22" s="61" customFormat="1" ht="25" customHeight="1" spans="1:23">
      <c r="A22" s="77" t="s">
        <v>32</v>
      </c>
      <c r="B22" s="77" t="s">
        <v>70</v>
      </c>
      <c r="C22" s="78"/>
      <c r="D22" s="79"/>
      <c r="E22" s="77"/>
      <c r="F22" s="77"/>
      <c r="G22" s="79"/>
      <c r="H22" s="79"/>
      <c r="I22" s="77"/>
      <c r="J22" s="77"/>
      <c r="K22" s="77"/>
      <c r="L22" s="77"/>
      <c r="M22" s="77"/>
      <c r="N22" s="77"/>
      <c r="O22" s="77"/>
      <c r="P22" s="77"/>
      <c r="Q22" s="77"/>
      <c r="R22" s="79"/>
      <c r="S22" s="79"/>
      <c r="T22" s="77"/>
      <c r="U22" s="77"/>
      <c r="V22" s="77"/>
      <c r="W22" s="77"/>
    </row>
    <row r="23" s="61" customFormat="1" ht="25" customHeight="1" spans="1:23">
      <c r="A23" s="77" t="s">
        <v>32</v>
      </c>
      <c r="B23" s="77" t="s">
        <v>71</v>
      </c>
      <c r="C23" s="78"/>
      <c r="D23" s="79"/>
      <c r="E23" s="77"/>
      <c r="F23" s="77"/>
      <c r="G23" s="79"/>
      <c r="H23" s="79"/>
      <c r="I23" s="77"/>
      <c r="J23" s="77"/>
      <c r="K23" s="77"/>
      <c r="L23" s="77"/>
      <c r="M23" s="77"/>
      <c r="N23" s="77"/>
      <c r="O23" s="77"/>
      <c r="P23" s="77"/>
      <c r="Q23" s="77"/>
      <c r="R23" s="79"/>
      <c r="S23" s="79"/>
      <c r="T23" s="77"/>
      <c r="U23" s="77"/>
      <c r="V23" s="77"/>
      <c r="W23" s="77"/>
    </row>
    <row r="24" s="61" customFormat="1" ht="25" customHeight="1" spans="1:23">
      <c r="A24" s="77" t="s">
        <v>30</v>
      </c>
      <c r="B24" s="77" t="s">
        <v>72</v>
      </c>
      <c r="C24" s="78"/>
      <c r="D24" s="79"/>
      <c r="E24" s="77"/>
      <c r="F24" s="77"/>
      <c r="G24" s="79"/>
      <c r="H24" s="79"/>
      <c r="I24" s="77">
        <f>SUM(I26)</f>
        <v>1</v>
      </c>
      <c r="J24" s="77">
        <f t="shared" ref="J24:T24" si="5">SUM(J26)</f>
        <v>0</v>
      </c>
      <c r="K24" s="77">
        <f t="shared" si="5"/>
        <v>0</v>
      </c>
      <c r="L24" s="77">
        <f t="shared" si="5"/>
        <v>0</v>
      </c>
      <c r="M24" s="77">
        <f t="shared" si="5"/>
        <v>0</v>
      </c>
      <c r="N24" s="77">
        <f t="shared" si="5"/>
        <v>0</v>
      </c>
      <c r="O24" s="77">
        <f t="shared" si="5"/>
        <v>0</v>
      </c>
      <c r="P24" s="77">
        <f t="shared" si="5"/>
        <v>0</v>
      </c>
      <c r="Q24" s="77">
        <f t="shared" si="5"/>
        <v>2206</v>
      </c>
      <c r="R24" s="79"/>
      <c r="S24" s="79"/>
      <c r="T24" s="77">
        <f t="shared" si="5"/>
        <v>4400</v>
      </c>
      <c r="U24" s="77"/>
      <c r="V24" s="77"/>
      <c r="W24" s="77"/>
    </row>
    <row r="25" s="61" customFormat="1" ht="25" customHeight="1" spans="1:23">
      <c r="A25" s="77" t="s">
        <v>32</v>
      </c>
      <c r="B25" s="77" t="s">
        <v>73</v>
      </c>
      <c r="C25" s="78"/>
      <c r="D25" s="79"/>
      <c r="E25" s="77"/>
      <c r="F25" s="77"/>
      <c r="G25" s="79"/>
      <c r="H25" s="79"/>
      <c r="I25" s="77"/>
      <c r="J25" s="77"/>
      <c r="K25" s="77"/>
      <c r="L25" s="77"/>
      <c r="M25" s="77"/>
      <c r="N25" s="77"/>
      <c r="O25" s="77"/>
      <c r="P25" s="77"/>
      <c r="Q25" s="77"/>
      <c r="R25" s="79"/>
      <c r="S25" s="79"/>
      <c r="T25" s="77"/>
      <c r="U25" s="77"/>
      <c r="V25" s="77"/>
      <c r="W25" s="77"/>
    </row>
    <row r="26" s="63" customFormat="1" ht="25" customHeight="1" spans="1:23">
      <c r="A26" s="77" t="s">
        <v>32</v>
      </c>
      <c r="B26" s="77" t="s">
        <v>74</v>
      </c>
      <c r="C26" s="78"/>
      <c r="D26" s="79"/>
      <c r="E26" s="77"/>
      <c r="F26" s="77"/>
      <c r="G26" s="79"/>
      <c r="H26" s="79"/>
      <c r="I26" s="77">
        <f>SUM(I27)</f>
        <v>1</v>
      </c>
      <c r="J26" s="77">
        <f t="shared" ref="J26:T26" si="6">SUM(J27)</f>
        <v>0</v>
      </c>
      <c r="K26" s="77">
        <f t="shared" si="6"/>
        <v>0</v>
      </c>
      <c r="L26" s="77">
        <f t="shared" si="6"/>
        <v>0</v>
      </c>
      <c r="M26" s="77">
        <f t="shared" si="6"/>
        <v>0</v>
      </c>
      <c r="N26" s="77">
        <f t="shared" si="6"/>
        <v>0</v>
      </c>
      <c r="O26" s="77">
        <f t="shared" si="6"/>
        <v>0</v>
      </c>
      <c r="P26" s="77">
        <f t="shared" si="6"/>
        <v>0</v>
      </c>
      <c r="Q26" s="77">
        <f t="shared" si="6"/>
        <v>2206</v>
      </c>
      <c r="R26" s="79"/>
      <c r="S26" s="79"/>
      <c r="T26" s="77">
        <f t="shared" si="6"/>
        <v>4400</v>
      </c>
      <c r="U26" s="78"/>
      <c r="V26" s="78"/>
      <c r="W26" s="78"/>
    </row>
    <row r="27" s="62" customFormat="1" ht="114" customHeight="1" spans="1:23">
      <c r="A27" s="80">
        <v>4</v>
      </c>
      <c r="B27" s="80" t="s">
        <v>75</v>
      </c>
      <c r="C27" s="80" t="s">
        <v>35</v>
      </c>
      <c r="D27" s="81" t="s">
        <v>76</v>
      </c>
      <c r="E27" s="80" t="s">
        <v>37</v>
      </c>
      <c r="F27" s="80" t="s">
        <v>77</v>
      </c>
      <c r="G27" s="81" t="s">
        <v>78</v>
      </c>
      <c r="H27" s="81" t="s">
        <v>79</v>
      </c>
      <c r="I27" s="85">
        <v>1</v>
      </c>
      <c r="J27" s="85"/>
      <c r="K27" s="85"/>
      <c r="L27" s="85"/>
      <c r="M27" s="85"/>
      <c r="N27" s="85"/>
      <c r="O27" s="85"/>
      <c r="P27" s="85"/>
      <c r="Q27" s="85">
        <v>2206</v>
      </c>
      <c r="R27" s="94" t="s">
        <v>80</v>
      </c>
      <c r="S27" s="94" t="s">
        <v>81</v>
      </c>
      <c r="T27" s="85">
        <v>4400</v>
      </c>
      <c r="U27" s="81" t="s">
        <v>82</v>
      </c>
      <c r="V27" s="99" t="s">
        <v>83</v>
      </c>
      <c r="W27" s="80" t="s">
        <v>84</v>
      </c>
    </row>
    <row r="28" s="61" customFormat="1" ht="25" customHeight="1" spans="1:23">
      <c r="A28" s="77" t="s">
        <v>32</v>
      </c>
      <c r="B28" s="77" t="s">
        <v>85</v>
      </c>
      <c r="C28" s="78"/>
      <c r="D28" s="79"/>
      <c r="E28" s="77"/>
      <c r="F28" s="77"/>
      <c r="G28" s="79"/>
      <c r="H28" s="79"/>
      <c r="I28" s="77"/>
      <c r="J28" s="77"/>
      <c r="K28" s="77"/>
      <c r="L28" s="77"/>
      <c r="M28" s="77"/>
      <c r="N28" s="77"/>
      <c r="O28" s="77"/>
      <c r="P28" s="77"/>
      <c r="Q28" s="77"/>
      <c r="R28" s="79"/>
      <c r="S28" s="79"/>
      <c r="T28" s="77"/>
      <c r="U28" s="77"/>
      <c r="V28" s="77"/>
      <c r="W28" s="77"/>
    </row>
    <row r="29" s="61" customFormat="1" ht="25" customHeight="1" spans="1:23">
      <c r="A29" s="77" t="s">
        <v>30</v>
      </c>
      <c r="B29" s="77" t="s">
        <v>86</v>
      </c>
      <c r="C29" s="78"/>
      <c r="D29" s="79"/>
      <c r="E29" s="77"/>
      <c r="F29" s="77"/>
      <c r="G29" s="79"/>
      <c r="H29" s="79"/>
      <c r="I29" s="77"/>
      <c r="J29" s="77"/>
      <c r="K29" s="77"/>
      <c r="L29" s="77"/>
      <c r="M29" s="77"/>
      <c r="N29" s="77"/>
      <c r="O29" s="77"/>
      <c r="P29" s="77"/>
      <c r="Q29" s="77"/>
      <c r="R29" s="79"/>
      <c r="S29" s="79"/>
      <c r="T29" s="77"/>
      <c r="U29" s="77"/>
      <c r="V29" s="77"/>
      <c r="W29" s="77"/>
    </row>
    <row r="30" s="61" customFormat="1" ht="25" customHeight="1" spans="1:23">
      <c r="A30" s="77" t="s">
        <v>32</v>
      </c>
      <c r="B30" s="77" t="s">
        <v>87</v>
      </c>
      <c r="C30" s="78"/>
      <c r="D30" s="79"/>
      <c r="E30" s="77"/>
      <c r="F30" s="77"/>
      <c r="G30" s="79"/>
      <c r="H30" s="79"/>
      <c r="I30" s="77"/>
      <c r="J30" s="77"/>
      <c r="K30" s="77"/>
      <c r="L30" s="77"/>
      <c r="M30" s="77"/>
      <c r="N30" s="77"/>
      <c r="O30" s="77"/>
      <c r="P30" s="77"/>
      <c r="Q30" s="77"/>
      <c r="R30" s="79"/>
      <c r="S30" s="79"/>
      <c r="T30" s="77"/>
      <c r="U30" s="77"/>
      <c r="V30" s="77"/>
      <c r="W30" s="77"/>
    </row>
    <row r="31" s="61" customFormat="1" ht="25" customHeight="1" spans="1:23">
      <c r="A31" s="77" t="s">
        <v>32</v>
      </c>
      <c r="B31" s="77" t="s">
        <v>88</v>
      </c>
      <c r="C31" s="78"/>
      <c r="D31" s="79"/>
      <c r="E31" s="77"/>
      <c r="F31" s="77"/>
      <c r="G31" s="79"/>
      <c r="H31" s="79"/>
      <c r="I31" s="77"/>
      <c r="J31" s="77"/>
      <c r="K31" s="77"/>
      <c r="L31" s="77"/>
      <c r="M31" s="77"/>
      <c r="N31" s="77"/>
      <c r="O31" s="77"/>
      <c r="P31" s="77"/>
      <c r="Q31" s="77"/>
      <c r="R31" s="79"/>
      <c r="S31" s="79"/>
      <c r="T31" s="77"/>
      <c r="U31" s="77"/>
      <c r="V31" s="77"/>
      <c r="W31" s="77"/>
    </row>
    <row r="32" s="61" customFormat="1" ht="25" customHeight="1" spans="1:23">
      <c r="A32" s="77" t="s">
        <v>32</v>
      </c>
      <c r="B32" s="77" t="s">
        <v>89</v>
      </c>
      <c r="C32" s="78"/>
      <c r="D32" s="79"/>
      <c r="E32" s="77"/>
      <c r="F32" s="77"/>
      <c r="G32" s="79"/>
      <c r="H32" s="79"/>
      <c r="I32" s="77"/>
      <c r="J32" s="77"/>
      <c r="K32" s="77"/>
      <c r="L32" s="77"/>
      <c r="M32" s="77"/>
      <c r="N32" s="77"/>
      <c r="O32" s="77"/>
      <c r="P32" s="77"/>
      <c r="Q32" s="77"/>
      <c r="R32" s="79"/>
      <c r="S32" s="79"/>
      <c r="T32" s="77"/>
      <c r="U32" s="77"/>
      <c r="V32" s="77"/>
      <c r="W32" s="77"/>
    </row>
    <row r="33" s="61" customFormat="1" ht="25" customHeight="1" spans="1:23">
      <c r="A33" s="77" t="s">
        <v>32</v>
      </c>
      <c r="B33" s="77" t="s">
        <v>90</v>
      </c>
      <c r="C33" s="78"/>
      <c r="D33" s="79"/>
      <c r="E33" s="77"/>
      <c r="F33" s="77"/>
      <c r="G33" s="79"/>
      <c r="H33" s="79"/>
      <c r="I33" s="77"/>
      <c r="J33" s="77"/>
      <c r="K33" s="77"/>
      <c r="L33" s="77"/>
      <c r="M33" s="77"/>
      <c r="N33" s="77"/>
      <c r="O33" s="77"/>
      <c r="P33" s="77"/>
      <c r="Q33" s="77"/>
      <c r="R33" s="79"/>
      <c r="S33" s="79"/>
      <c r="T33" s="77"/>
      <c r="U33" s="77"/>
      <c r="V33" s="77"/>
      <c r="W33" s="77"/>
    </row>
    <row r="34" s="61" customFormat="1" ht="25" customHeight="1" spans="1:23">
      <c r="A34" s="77" t="s">
        <v>30</v>
      </c>
      <c r="B34" s="77" t="s">
        <v>91</v>
      </c>
      <c r="C34" s="78"/>
      <c r="D34" s="79"/>
      <c r="E34" s="77"/>
      <c r="F34" s="77"/>
      <c r="G34" s="79"/>
      <c r="H34" s="79"/>
      <c r="I34" s="77"/>
      <c r="J34" s="77"/>
      <c r="K34" s="77"/>
      <c r="L34" s="77"/>
      <c r="M34" s="77"/>
      <c r="N34" s="77"/>
      <c r="O34" s="77"/>
      <c r="P34" s="77"/>
      <c r="Q34" s="77"/>
      <c r="R34" s="79"/>
      <c r="S34" s="79"/>
      <c r="T34" s="77"/>
      <c r="U34" s="77"/>
      <c r="V34" s="77"/>
      <c r="W34" s="77"/>
    </row>
    <row r="35" s="61" customFormat="1" ht="25" customHeight="1" spans="1:23">
      <c r="A35" s="77" t="s">
        <v>32</v>
      </c>
      <c r="B35" s="77" t="s">
        <v>92</v>
      </c>
      <c r="C35" s="78"/>
      <c r="D35" s="79"/>
      <c r="E35" s="77"/>
      <c r="F35" s="77"/>
      <c r="G35" s="79"/>
      <c r="H35" s="79"/>
      <c r="I35" s="77"/>
      <c r="J35" s="77"/>
      <c r="K35" s="77"/>
      <c r="L35" s="77"/>
      <c r="M35" s="77"/>
      <c r="N35" s="77"/>
      <c r="O35" s="77"/>
      <c r="P35" s="77"/>
      <c r="Q35" s="77"/>
      <c r="R35" s="79"/>
      <c r="S35" s="79"/>
      <c r="T35" s="77"/>
      <c r="U35" s="77"/>
      <c r="V35" s="77"/>
      <c r="W35" s="77"/>
    </row>
    <row r="36" s="61" customFormat="1" ht="25" customHeight="1" spans="1:23">
      <c r="A36" s="77" t="s">
        <v>32</v>
      </c>
      <c r="B36" s="77" t="s">
        <v>93</v>
      </c>
      <c r="C36" s="78"/>
      <c r="D36" s="79"/>
      <c r="E36" s="77"/>
      <c r="F36" s="77"/>
      <c r="G36" s="79"/>
      <c r="H36" s="79"/>
      <c r="I36" s="77"/>
      <c r="J36" s="77"/>
      <c r="K36" s="77"/>
      <c r="L36" s="77"/>
      <c r="M36" s="77"/>
      <c r="N36" s="77"/>
      <c r="O36" s="77"/>
      <c r="P36" s="77"/>
      <c r="Q36" s="77"/>
      <c r="R36" s="79"/>
      <c r="S36" s="79"/>
      <c r="T36" s="77"/>
      <c r="U36" s="77"/>
      <c r="V36" s="77"/>
      <c r="W36" s="77"/>
    </row>
    <row r="37" s="61" customFormat="1" ht="25" customHeight="1" spans="1:23">
      <c r="A37" s="77" t="s">
        <v>32</v>
      </c>
      <c r="B37" s="77" t="s">
        <v>94</v>
      </c>
      <c r="C37" s="78"/>
      <c r="D37" s="79"/>
      <c r="E37" s="77"/>
      <c r="F37" s="77"/>
      <c r="G37" s="79"/>
      <c r="H37" s="79"/>
      <c r="I37" s="77"/>
      <c r="J37" s="77"/>
      <c r="K37" s="77"/>
      <c r="L37" s="77"/>
      <c r="M37" s="77"/>
      <c r="N37" s="77"/>
      <c r="O37" s="77"/>
      <c r="P37" s="77"/>
      <c r="Q37" s="77"/>
      <c r="R37" s="79"/>
      <c r="S37" s="79"/>
      <c r="T37" s="77"/>
      <c r="U37" s="77"/>
      <c r="V37" s="77"/>
      <c r="W37" s="77"/>
    </row>
    <row r="38" s="61" customFormat="1" ht="25" customHeight="1" spans="1:23">
      <c r="A38" s="77" t="s">
        <v>32</v>
      </c>
      <c r="B38" s="77" t="s">
        <v>95</v>
      </c>
      <c r="C38" s="78"/>
      <c r="D38" s="79"/>
      <c r="E38" s="77"/>
      <c r="F38" s="77"/>
      <c r="G38" s="79"/>
      <c r="H38" s="79"/>
      <c r="I38" s="77"/>
      <c r="J38" s="77"/>
      <c r="K38" s="77"/>
      <c r="L38" s="77"/>
      <c r="M38" s="77"/>
      <c r="N38" s="77"/>
      <c r="O38" s="77"/>
      <c r="P38" s="77"/>
      <c r="Q38" s="77"/>
      <c r="R38" s="79"/>
      <c r="S38" s="79"/>
      <c r="T38" s="77"/>
      <c r="U38" s="77"/>
      <c r="V38" s="77"/>
      <c r="W38" s="77"/>
    </row>
    <row r="39" s="61" customFormat="1" ht="25" customHeight="1" spans="1:23">
      <c r="A39" s="77" t="s">
        <v>30</v>
      </c>
      <c r="B39" s="77" t="s">
        <v>96</v>
      </c>
      <c r="C39" s="78"/>
      <c r="D39" s="79"/>
      <c r="E39" s="77"/>
      <c r="F39" s="77"/>
      <c r="G39" s="79"/>
      <c r="H39" s="79"/>
      <c r="I39" s="77"/>
      <c r="J39" s="77"/>
      <c r="K39" s="77"/>
      <c r="L39" s="77"/>
      <c r="M39" s="77"/>
      <c r="N39" s="77"/>
      <c r="O39" s="77"/>
      <c r="P39" s="77"/>
      <c r="Q39" s="77"/>
      <c r="R39" s="79"/>
      <c r="S39" s="79"/>
      <c r="T39" s="77"/>
      <c r="U39" s="77"/>
      <c r="V39" s="77"/>
      <c r="W39" s="77"/>
    </row>
    <row r="40" s="61" customFormat="1" ht="25" customHeight="1" spans="1:23">
      <c r="A40" s="77" t="s">
        <v>32</v>
      </c>
      <c r="B40" s="77" t="s">
        <v>97</v>
      </c>
      <c r="C40" s="78"/>
      <c r="D40" s="79"/>
      <c r="E40" s="77"/>
      <c r="F40" s="77"/>
      <c r="G40" s="79"/>
      <c r="H40" s="79"/>
      <c r="I40" s="77"/>
      <c r="J40" s="77"/>
      <c r="K40" s="77"/>
      <c r="L40" s="77"/>
      <c r="M40" s="77"/>
      <c r="N40" s="77"/>
      <c r="O40" s="77"/>
      <c r="P40" s="77"/>
      <c r="Q40" s="77"/>
      <c r="R40" s="79"/>
      <c r="S40" s="79"/>
      <c r="T40" s="77"/>
      <c r="U40" s="77"/>
      <c r="V40" s="77"/>
      <c r="W40" s="77"/>
    </row>
    <row r="41" s="61" customFormat="1" ht="25" customHeight="1" spans="1:23">
      <c r="A41" s="77" t="s">
        <v>32</v>
      </c>
      <c r="B41" s="77" t="s">
        <v>98</v>
      </c>
      <c r="C41" s="78"/>
      <c r="D41" s="79"/>
      <c r="E41" s="77"/>
      <c r="F41" s="77"/>
      <c r="G41" s="79"/>
      <c r="H41" s="79"/>
      <c r="I41" s="77"/>
      <c r="J41" s="77"/>
      <c r="K41" s="77"/>
      <c r="L41" s="77"/>
      <c r="M41" s="77"/>
      <c r="N41" s="77"/>
      <c r="O41" s="77"/>
      <c r="P41" s="77"/>
      <c r="Q41" s="77"/>
      <c r="R41" s="79"/>
      <c r="S41" s="79"/>
      <c r="T41" s="77"/>
      <c r="U41" s="77"/>
      <c r="V41" s="77"/>
      <c r="W41" s="77"/>
    </row>
    <row r="42" s="61" customFormat="1" ht="25" customHeight="1" spans="1:23">
      <c r="A42" s="77" t="s">
        <v>28</v>
      </c>
      <c r="B42" s="77" t="s">
        <v>99</v>
      </c>
      <c r="C42" s="78"/>
      <c r="D42" s="79"/>
      <c r="E42" s="77"/>
      <c r="F42" s="77"/>
      <c r="G42" s="79"/>
      <c r="H42" s="79"/>
      <c r="I42" s="77"/>
      <c r="J42" s="77"/>
      <c r="K42" s="77"/>
      <c r="L42" s="77"/>
      <c r="M42" s="77"/>
      <c r="N42" s="77"/>
      <c r="O42" s="77"/>
      <c r="P42" s="77"/>
      <c r="Q42" s="77"/>
      <c r="R42" s="79"/>
      <c r="S42" s="79"/>
      <c r="T42" s="77"/>
      <c r="U42" s="77"/>
      <c r="V42" s="77"/>
      <c r="W42" s="77"/>
    </row>
    <row r="43" s="61" customFormat="1" ht="25" customHeight="1" spans="1:23">
      <c r="A43" s="77" t="s">
        <v>30</v>
      </c>
      <c r="B43" s="77" t="s">
        <v>100</v>
      </c>
      <c r="C43" s="78"/>
      <c r="D43" s="79"/>
      <c r="E43" s="77"/>
      <c r="F43" s="77"/>
      <c r="G43" s="79"/>
      <c r="H43" s="79"/>
      <c r="I43" s="77"/>
      <c r="J43" s="77"/>
      <c r="K43" s="77"/>
      <c r="L43" s="77"/>
      <c r="M43" s="77"/>
      <c r="N43" s="77"/>
      <c r="O43" s="77"/>
      <c r="P43" s="77"/>
      <c r="Q43" s="77"/>
      <c r="R43" s="79"/>
      <c r="S43" s="79"/>
      <c r="T43" s="77"/>
      <c r="U43" s="77"/>
      <c r="V43" s="77"/>
      <c r="W43" s="77"/>
    </row>
    <row r="44" s="61" customFormat="1" ht="25" customHeight="1" spans="1:23">
      <c r="A44" s="77" t="s">
        <v>32</v>
      </c>
      <c r="B44" s="77" t="s">
        <v>101</v>
      </c>
      <c r="C44" s="78"/>
      <c r="D44" s="79"/>
      <c r="E44" s="77"/>
      <c r="F44" s="77"/>
      <c r="G44" s="79"/>
      <c r="H44" s="79"/>
      <c r="I44" s="77"/>
      <c r="J44" s="77"/>
      <c r="K44" s="77"/>
      <c r="L44" s="77"/>
      <c r="M44" s="77"/>
      <c r="N44" s="77"/>
      <c r="O44" s="77"/>
      <c r="P44" s="77"/>
      <c r="Q44" s="77"/>
      <c r="R44" s="79"/>
      <c r="S44" s="79"/>
      <c r="T44" s="77"/>
      <c r="U44" s="77"/>
      <c r="V44" s="77"/>
      <c r="W44" s="77"/>
    </row>
    <row r="45" s="61" customFormat="1" ht="25" customHeight="1" spans="1:23">
      <c r="A45" s="77" t="s">
        <v>32</v>
      </c>
      <c r="B45" s="77" t="s">
        <v>102</v>
      </c>
      <c r="C45" s="78"/>
      <c r="D45" s="79"/>
      <c r="E45" s="77"/>
      <c r="F45" s="77"/>
      <c r="G45" s="79"/>
      <c r="H45" s="79"/>
      <c r="I45" s="77"/>
      <c r="J45" s="77"/>
      <c r="K45" s="77"/>
      <c r="L45" s="77"/>
      <c r="M45" s="77"/>
      <c r="N45" s="77"/>
      <c r="O45" s="77"/>
      <c r="P45" s="77"/>
      <c r="Q45" s="77"/>
      <c r="R45" s="79"/>
      <c r="S45" s="79"/>
      <c r="T45" s="77"/>
      <c r="U45" s="77"/>
      <c r="V45" s="77"/>
      <c r="W45" s="77"/>
    </row>
    <row r="46" s="61" customFormat="1" ht="25" customHeight="1" spans="1:23">
      <c r="A46" s="77" t="s">
        <v>30</v>
      </c>
      <c r="B46" s="77" t="s">
        <v>103</v>
      </c>
      <c r="C46" s="78"/>
      <c r="D46" s="79"/>
      <c r="E46" s="77"/>
      <c r="F46" s="77"/>
      <c r="G46" s="79"/>
      <c r="H46" s="79"/>
      <c r="I46" s="77"/>
      <c r="J46" s="77"/>
      <c r="K46" s="77"/>
      <c r="L46" s="77"/>
      <c r="M46" s="77"/>
      <c r="N46" s="77"/>
      <c r="O46" s="77"/>
      <c r="P46" s="77"/>
      <c r="Q46" s="77"/>
      <c r="R46" s="79"/>
      <c r="S46" s="79"/>
      <c r="T46" s="77"/>
      <c r="U46" s="77"/>
      <c r="V46" s="77"/>
      <c r="W46" s="77"/>
    </row>
    <row r="47" s="61" customFormat="1" ht="25" customHeight="1" spans="1:23">
      <c r="A47" s="77" t="s">
        <v>32</v>
      </c>
      <c r="B47" s="77" t="s">
        <v>104</v>
      </c>
      <c r="C47" s="78"/>
      <c r="D47" s="79"/>
      <c r="E47" s="77"/>
      <c r="F47" s="77"/>
      <c r="G47" s="79"/>
      <c r="H47" s="79"/>
      <c r="I47" s="77"/>
      <c r="J47" s="77"/>
      <c r="K47" s="77"/>
      <c r="L47" s="77"/>
      <c r="M47" s="77"/>
      <c r="N47" s="77"/>
      <c r="O47" s="77"/>
      <c r="P47" s="77"/>
      <c r="Q47" s="77"/>
      <c r="R47" s="79"/>
      <c r="S47" s="79"/>
      <c r="T47" s="77"/>
      <c r="U47" s="77"/>
      <c r="V47" s="77"/>
      <c r="W47" s="77"/>
    </row>
    <row r="48" s="61" customFormat="1" ht="25" customHeight="1" spans="1:23">
      <c r="A48" s="77" t="s">
        <v>32</v>
      </c>
      <c r="B48" s="77" t="s">
        <v>105</v>
      </c>
      <c r="C48" s="78"/>
      <c r="D48" s="79"/>
      <c r="E48" s="77"/>
      <c r="F48" s="77"/>
      <c r="G48" s="79"/>
      <c r="H48" s="79"/>
      <c r="I48" s="77"/>
      <c r="J48" s="77"/>
      <c r="K48" s="77"/>
      <c r="L48" s="77"/>
      <c r="M48" s="77"/>
      <c r="N48" s="77"/>
      <c r="O48" s="77"/>
      <c r="P48" s="77"/>
      <c r="Q48" s="77"/>
      <c r="R48" s="79"/>
      <c r="S48" s="79"/>
      <c r="T48" s="77"/>
      <c r="U48" s="77"/>
      <c r="V48" s="77"/>
      <c r="W48" s="77"/>
    </row>
    <row r="49" s="61" customFormat="1" ht="25" customHeight="1" spans="1:23">
      <c r="A49" s="77" t="s">
        <v>32</v>
      </c>
      <c r="B49" s="77" t="s">
        <v>106</v>
      </c>
      <c r="C49" s="78"/>
      <c r="D49" s="79"/>
      <c r="E49" s="77"/>
      <c r="F49" s="77"/>
      <c r="G49" s="79"/>
      <c r="H49" s="79"/>
      <c r="I49" s="77"/>
      <c r="J49" s="77"/>
      <c r="K49" s="77"/>
      <c r="L49" s="77"/>
      <c r="M49" s="77"/>
      <c r="N49" s="77"/>
      <c r="O49" s="77"/>
      <c r="P49" s="77"/>
      <c r="Q49" s="77"/>
      <c r="R49" s="79"/>
      <c r="S49" s="79"/>
      <c r="T49" s="77"/>
      <c r="U49" s="77"/>
      <c r="V49" s="77"/>
      <c r="W49" s="77"/>
    </row>
    <row r="50" s="61" customFormat="1" ht="25" customHeight="1" spans="1:23">
      <c r="A50" s="77" t="s">
        <v>30</v>
      </c>
      <c r="B50" s="77" t="s">
        <v>107</v>
      </c>
      <c r="C50" s="78"/>
      <c r="D50" s="79"/>
      <c r="E50" s="77"/>
      <c r="F50" s="77"/>
      <c r="G50" s="79"/>
      <c r="H50" s="79"/>
      <c r="I50" s="77"/>
      <c r="J50" s="77"/>
      <c r="K50" s="77"/>
      <c r="L50" s="77"/>
      <c r="M50" s="77"/>
      <c r="N50" s="77"/>
      <c r="O50" s="77"/>
      <c r="P50" s="77"/>
      <c r="Q50" s="77"/>
      <c r="R50" s="79"/>
      <c r="S50" s="79"/>
      <c r="T50" s="77"/>
      <c r="U50" s="77"/>
      <c r="V50" s="77"/>
      <c r="W50" s="77"/>
    </row>
    <row r="51" s="61" customFormat="1" ht="25" customHeight="1" spans="1:23">
      <c r="A51" s="77" t="s">
        <v>32</v>
      </c>
      <c r="B51" s="77" t="s">
        <v>108</v>
      </c>
      <c r="C51" s="78"/>
      <c r="D51" s="79"/>
      <c r="E51" s="77"/>
      <c r="F51" s="77"/>
      <c r="G51" s="79"/>
      <c r="H51" s="79"/>
      <c r="I51" s="77"/>
      <c r="J51" s="77"/>
      <c r="K51" s="77"/>
      <c r="L51" s="77"/>
      <c r="M51" s="77"/>
      <c r="N51" s="77"/>
      <c r="O51" s="77"/>
      <c r="P51" s="77"/>
      <c r="Q51" s="77"/>
      <c r="R51" s="79"/>
      <c r="S51" s="79"/>
      <c r="T51" s="77"/>
      <c r="U51" s="77"/>
      <c r="V51" s="77"/>
      <c r="W51" s="77"/>
    </row>
    <row r="52" s="61" customFormat="1" ht="25" customHeight="1" spans="1:23">
      <c r="A52" s="77" t="s">
        <v>32</v>
      </c>
      <c r="B52" s="77" t="s">
        <v>109</v>
      </c>
      <c r="C52" s="78"/>
      <c r="D52" s="79"/>
      <c r="E52" s="77"/>
      <c r="F52" s="77"/>
      <c r="G52" s="79"/>
      <c r="H52" s="79"/>
      <c r="I52" s="77"/>
      <c r="J52" s="77"/>
      <c r="K52" s="77"/>
      <c r="L52" s="77"/>
      <c r="M52" s="77"/>
      <c r="N52" s="77"/>
      <c r="O52" s="77"/>
      <c r="P52" s="77"/>
      <c r="Q52" s="77"/>
      <c r="R52" s="79"/>
      <c r="S52" s="79"/>
      <c r="T52" s="77"/>
      <c r="U52" s="77"/>
      <c r="V52" s="77"/>
      <c r="W52" s="77"/>
    </row>
    <row r="53" s="61" customFormat="1" ht="25" customHeight="1" spans="1:23">
      <c r="A53" s="77" t="s">
        <v>30</v>
      </c>
      <c r="B53" s="77" t="s">
        <v>110</v>
      </c>
      <c r="C53" s="78"/>
      <c r="D53" s="79"/>
      <c r="E53" s="77"/>
      <c r="F53" s="77"/>
      <c r="G53" s="79"/>
      <c r="H53" s="79"/>
      <c r="I53" s="77"/>
      <c r="J53" s="77"/>
      <c r="K53" s="77"/>
      <c r="L53" s="77"/>
      <c r="M53" s="77"/>
      <c r="N53" s="77"/>
      <c r="O53" s="77"/>
      <c r="P53" s="77"/>
      <c r="Q53" s="77"/>
      <c r="R53" s="79"/>
      <c r="S53" s="79"/>
      <c r="T53" s="77"/>
      <c r="U53" s="77"/>
      <c r="V53" s="77"/>
      <c r="W53" s="77"/>
    </row>
    <row r="54" s="61" customFormat="1" ht="25" customHeight="1" spans="1:23">
      <c r="A54" s="77" t="s">
        <v>32</v>
      </c>
      <c r="B54" s="77" t="s">
        <v>111</v>
      </c>
      <c r="C54" s="78"/>
      <c r="D54" s="79"/>
      <c r="E54" s="77"/>
      <c r="F54" s="77"/>
      <c r="G54" s="79"/>
      <c r="H54" s="79"/>
      <c r="I54" s="77"/>
      <c r="J54" s="77"/>
      <c r="K54" s="77"/>
      <c r="L54" s="77"/>
      <c r="M54" s="77"/>
      <c r="N54" s="77"/>
      <c r="O54" s="77"/>
      <c r="P54" s="77"/>
      <c r="Q54" s="77"/>
      <c r="R54" s="79"/>
      <c r="S54" s="79"/>
      <c r="T54" s="77"/>
      <c r="U54" s="77"/>
      <c r="V54" s="77"/>
      <c r="W54" s="77"/>
    </row>
    <row r="55" s="61" customFormat="1" ht="25" customHeight="1" spans="1:23">
      <c r="A55" s="77" t="s">
        <v>32</v>
      </c>
      <c r="B55" s="77" t="s">
        <v>112</v>
      </c>
      <c r="C55" s="78"/>
      <c r="D55" s="79"/>
      <c r="E55" s="77"/>
      <c r="F55" s="77"/>
      <c r="G55" s="79"/>
      <c r="H55" s="79"/>
      <c r="I55" s="77"/>
      <c r="J55" s="77"/>
      <c r="K55" s="77"/>
      <c r="L55" s="77"/>
      <c r="M55" s="77"/>
      <c r="N55" s="77"/>
      <c r="O55" s="77"/>
      <c r="P55" s="77"/>
      <c r="Q55" s="77"/>
      <c r="R55" s="79"/>
      <c r="S55" s="79"/>
      <c r="T55" s="77"/>
      <c r="U55" s="77"/>
      <c r="V55" s="77"/>
      <c r="W55" s="77"/>
    </row>
    <row r="56" s="61" customFormat="1" ht="25" customHeight="1" spans="1:23">
      <c r="A56" s="77" t="s">
        <v>32</v>
      </c>
      <c r="B56" s="77" t="s">
        <v>113</v>
      </c>
      <c r="C56" s="78"/>
      <c r="D56" s="79"/>
      <c r="E56" s="77"/>
      <c r="F56" s="77"/>
      <c r="G56" s="79"/>
      <c r="H56" s="79"/>
      <c r="I56" s="77"/>
      <c r="J56" s="77"/>
      <c r="K56" s="77"/>
      <c r="L56" s="77"/>
      <c r="M56" s="77"/>
      <c r="N56" s="77"/>
      <c r="O56" s="77"/>
      <c r="P56" s="77"/>
      <c r="Q56" s="77"/>
      <c r="R56" s="79"/>
      <c r="S56" s="79"/>
      <c r="T56" s="77"/>
      <c r="U56" s="77"/>
      <c r="V56" s="77"/>
      <c r="W56" s="77"/>
    </row>
    <row r="57" s="61" customFormat="1" ht="25" customHeight="1" spans="1:23">
      <c r="A57" s="77" t="s">
        <v>30</v>
      </c>
      <c r="B57" s="77" t="s">
        <v>114</v>
      </c>
      <c r="C57" s="78"/>
      <c r="D57" s="79"/>
      <c r="E57" s="77"/>
      <c r="F57" s="77"/>
      <c r="G57" s="79"/>
      <c r="H57" s="79"/>
      <c r="I57" s="77"/>
      <c r="J57" s="77"/>
      <c r="K57" s="77"/>
      <c r="L57" s="77"/>
      <c r="M57" s="77"/>
      <c r="N57" s="77"/>
      <c r="O57" s="77"/>
      <c r="P57" s="77"/>
      <c r="Q57" s="77"/>
      <c r="R57" s="79"/>
      <c r="S57" s="79"/>
      <c r="T57" s="77"/>
      <c r="U57" s="77"/>
      <c r="V57" s="77"/>
      <c r="W57" s="77"/>
    </row>
    <row r="58" s="61" customFormat="1" ht="25" customHeight="1" spans="1:23">
      <c r="A58" s="77" t="s">
        <v>28</v>
      </c>
      <c r="B58" s="77" t="s">
        <v>115</v>
      </c>
      <c r="C58" s="78"/>
      <c r="D58" s="79"/>
      <c r="E58" s="77"/>
      <c r="F58" s="77"/>
      <c r="G58" s="79"/>
      <c r="H58" s="79"/>
      <c r="I58" s="88">
        <f>I59+I72</f>
        <v>0</v>
      </c>
      <c r="J58" s="88">
        <f t="shared" ref="J58:T58" si="7">J59+J72</f>
        <v>0</v>
      </c>
      <c r="K58" s="88">
        <f t="shared" si="7"/>
        <v>5</v>
      </c>
      <c r="L58" s="88">
        <f t="shared" si="7"/>
        <v>0</v>
      </c>
      <c r="M58" s="88">
        <f t="shared" si="7"/>
        <v>0</v>
      </c>
      <c r="N58" s="88">
        <f t="shared" si="7"/>
        <v>0</v>
      </c>
      <c r="O58" s="88">
        <f t="shared" si="7"/>
        <v>0</v>
      </c>
      <c r="P58" s="88">
        <f t="shared" si="7"/>
        <v>0</v>
      </c>
      <c r="Q58" s="88">
        <f t="shared" si="7"/>
        <v>2079</v>
      </c>
      <c r="R58" s="100"/>
      <c r="S58" s="100"/>
      <c r="T58" s="88">
        <f t="shared" si="7"/>
        <v>2380</v>
      </c>
      <c r="U58" s="77"/>
      <c r="V58" s="77"/>
      <c r="W58" s="77"/>
    </row>
    <row r="59" s="61" customFormat="1" ht="27" customHeight="1" spans="1:23">
      <c r="A59" s="77" t="s">
        <v>30</v>
      </c>
      <c r="B59" s="77" t="s">
        <v>116</v>
      </c>
      <c r="C59" s="78"/>
      <c r="D59" s="79"/>
      <c r="E59" s="77"/>
      <c r="F59" s="77"/>
      <c r="G59" s="79"/>
      <c r="H59" s="79"/>
      <c r="I59" s="88">
        <f>I61+I65</f>
        <v>0</v>
      </c>
      <c r="J59" s="88">
        <f t="shared" ref="J59:T59" si="8">J61+J65</f>
        <v>0</v>
      </c>
      <c r="K59" s="88">
        <f t="shared" si="8"/>
        <v>4</v>
      </c>
      <c r="L59" s="88">
        <f t="shared" si="8"/>
        <v>0</v>
      </c>
      <c r="M59" s="88">
        <f t="shared" si="8"/>
        <v>0</v>
      </c>
      <c r="N59" s="88">
        <f t="shared" si="8"/>
        <v>0</v>
      </c>
      <c r="O59" s="88">
        <f t="shared" si="8"/>
        <v>0</v>
      </c>
      <c r="P59" s="88">
        <f t="shared" si="8"/>
        <v>0</v>
      </c>
      <c r="Q59" s="88">
        <f t="shared" si="8"/>
        <v>1114</v>
      </c>
      <c r="R59" s="100"/>
      <c r="S59" s="100"/>
      <c r="T59" s="88">
        <f t="shared" si="8"/>
        <v>480</v>
      </c>
      <c r="U59" s="77"/>
      <c r="V59" s="77"/>
      <c r="W59" s="77"/>
    </row>
    <row r="60" s="61" customFormat="1" ht="25" customHeight="1" spans="1:23">
      <c r="A60" s="77" t="s">
        <v>32</v>
      </c>
      <c r="B60" s="77" t="s">
        <v>117</v>
      </c>
      <c r="C60" s="78"/>
      <c r="D60" s="79"/>
      <c r="E60" s="77"/>
      <c r="F60" s="77"/>
      <c r="G60" s="79"/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9"/>
      <c r="S60" s="79"/>
      <c r="T60" s="77"/>
      <c r="U60" s="77"/>
      <c r="V60" s="77"/>
      <c r="W60" s="77"/>
    </row>
    <row r="61" s="61" customFormat="1" ht="25" customHeight="1" spans="1:23">
      <c r="A61" s="77" t="s">
        <v>32</v>
      </c>
      <c r="B61" s="77" t="s">
        <v>118</v>
      </c>
      <c r="C61" s="78"/>
      <c r="D61" s="79"/>
      <c r="E61" s="77"/>
      <c r="F61" s="77"/>
      <c r="G61" s="79"/>
      <c r="H61" s="79"/>
      <c r="I61" s="77">
        <f>SUM(I62:I63)</f>
        <v>0</v>
      </c>
      <c r="J61" s="77">
        <f t="shared" ref="J61:AB61" si="9">SUM(J62:J63)</f>
        <v>0</v>
      </c>
      <c r="K61" s="77">
        <f t="shared" si="9"/>
        <v>2</v>
      </c>
      <c r="L61" s="77">
        <f t="shared" si="9"/>
        <v>0</v>
      </c>
      <c r="M61" s="77">
        <f t="shared" si="9"/>
        <v>0</v>
      </c>
      <c r="N61" s="77">
        <f t="shared" si="9"/>
        <v>0</v>
      </c>
      <c r="O61" s="77">
        <f t="shared" si="9"/>
        <v>0</v>
      </c>
      <c r="P61" s="77">
        <f t="shared" si="9"/>
        <v>0</v>
      </c>
      <c r="Q61" s="77">
        <f t="shared" si="9"/>
        <v>1062</v>
      </c>
      <c r="R61" s="79"/>
      <c r="S61" s="79"/>
      <c r="T61" s="77">
        <f t="shared" si="9"/>
        <v>200</v>
      </c>
      <c r="U61" s="77"/>
      <c r="V61" s="77"/>
      <c r="W61" s="77"/>
    </row>
    <row r="62" s="62" customFormat="1" ht="120" customHeight="1" spans="1:23">
      <c r="A62" s="80">
        <v>5</v>
      </c>
      <c r="B62" s="80" t="s">
        <v>119</v>
      </c>
      <c r="C62" s="80" t="s">
        <v>35</v>
      </c>
      <c r="D62" s="81" t="s">
        <v>120</v>
      </c>
      <c r="E62" s="80" t="s">
        <v>121</v>
      </c>
      <c r="F62" s="80" t="s">
        <v>122</v>
      </c>
      <c r="G62" s="81" t="s">
        <v>123</v>
      </c>
      <c r="H62" s="81" t="s">
        <v>124</v>
      </c>
      <c r="I62" s="80"/>
      <c r="J62" s="80"/>
      <c r="K62" s="80">
        <v>1</v>
      </c>
      <c r="L62" s="80"/>
      <c r="M62" s="80"/>
      <c r="N62" s="80"/>
      <c r="O62" s="80"/>
      <c r="P62" s="80"/>
      <c r="Q62" s="80">
        <v>280</v>
      </c>
      <c r="R62" s="81" t="s">
        <v>125</v>
      </c>
      <c r="S62" s="81" t="s">
        <v>126</v>
      </c>
      <c r="T62" s="80">
        <v>100</v>
      </c>
      <c r="U62" s="80" t="s">
        <v>127</v>
      </c>
      <c r="V62" s="80" t="s">
        <v>128</v>
      </c>
      <c r="W62" s="80" t="s">
        <v>129</v>
      </c>
    </row>
    <row r="63" s="64" customFormat="1" ht="101" customHeight="1" spans="1:23">
      <c r="A63" s="80">
        <v>6</v>
      </c>
      <c r="B63" s="80" t="s">
        <v>130</v>
      </c>
      <c r="C63" s="80" t="s">
        <v>35</v>
      </c>
      <c r="D63" s="81" t="s">
        <v>131</v>
      </c>
      <c r="E63" s="80" t="s">
        <v>37</v>
      </c>
      <c r="F63" s="80" t="s">
        <v>38</v>
      </c>
      <c r="G63" s="81" t="s">
        <v>132</v>
      </c>
      <c r="H63" s="81" t="s">
        <v>133</v>
      </c>
      <c r="I63" s="85"/>
      <c r="J63" s="85"/>
      <c r="K63" s="85">
        <v>1</v>
      </c>
      <c r="L63" s="85"/>
      <c r="M63" s="85"/>
      <c r="N63" s="85"/>
      <c r="O63" s="85"/>
      <c r="P63" s="85"/>
      <c r="Q63" s="85">
        <v>782</v>
      </c>
      <c r="R63" s="101" t="s">
        <v>134</v>
      </c>
      <c r="S63" s="101" t="s">
        <v>135</v>
      </c>
      <c r="T63" s="85">
        <v>100</v>
      </c>
      <c r="U63" s="81" t="s">
        <v>136</v>
      </c>
      <c r="V63" s="81" t="s">
        <v>137</v>
      </c>
      <c r="W63" s="80" t="s">
        <v>129</v>
      </c>
    </row>
    <row r="64" s="61" customFormat="1" ht="25" customHeight="1" spans="1:23">
      <c r="A64" s="77" t="s">
        <v>32</v>
      </c>
      <c r="B64" s="77" t="s">
        <v>138</v>
      </c>
      <c r="C64" s="78"/>
      <c r="D64" s="79"/>
      <c r="E64" s="77"/>
      <c r="F64" s="77"/>
      <c r="G64" s="79"/>
      <c r="H64" s="79"/>
      <c r="I64" s="77"/>
      <c r="J64" s="77"/>
      <c r="K64" s="77"/>
      <c r="L64" s="77"/>
      <c r="M64" s="77"/>
      <c r="N64" s="77"/>
      <c r="O64" s="77"/>
      <c r="P64" s="77"/>
      <c r="Q64" s="77"/>
      <c r="R64" s="79"/>
      <c r="S64" s="79"/>
      <c r="T64" s="77"/>
      <c r="U64" s="77"/>
      <c r="V64" s="77"/>
      <c r="W64" s="77"/>
    </row>
    <row r="65" s="61" customFormat="1" ht="25" customHeight="1" spans="1:23">
      <c r="A65" s="77" t="s">
        <v>32</v>
      </c>
      <c r="B65" s="77" t="s">
        <v>139</v>
      </c>
      <c r="C65" s="78"/>
      <c r="D65" s="79"/>
      <c r="E65" s="77"/>
      <c r="F65" s="77"/>
      <c r="G65" s="79"/>
      <c r="H65" s="79"/>
      <c r="I65" s="77">
        <f>SUM(I66:I67)</f>
        <v>0</v>
      </c>
      <c r="J65" s="77">
        <f t="shared" ref="J65:T65" si="10">SUM(J66:J67)</f>
        <v>0</v>
      </c>
      <c r="K65" s="77">
        <f t="shared" si="10"/>
        <v>2</v>
      </c>
      <c r="L65" s="77">
        <f t="shared" si="10"/>
        <v>0</v>
      </c>
      <c r="M65" s="77">
        <f t="shared" si="10"/>
        <v>0</v>
      </c>
      <c r="N65" s="77">
        <f t="shared" si="10"/>
        <v>0</v>
      </c>
      <c r="O65" s="77">
        <f t="shared" si="10"/>
        <v>0</v>
      </c>
      <c r="P65" s="77">
        <f t="shared" si="10"/>
        <v>0</v>
      </c>
      <c r="Q65" s="77">
        <f t="shared" si="10"/>
        <v>52</v>
      </c>
      <c r="R65" s="79"/>
      <c r="S65" s="79"/>
      <c r="T65" s="77">
        <f t="shared" si="10"/>
        <v>280</v>
      </c>
      <c r="U65" s="77"/>
      <c r="V65" s="77"/>
      <c r="W65" s="77"/>
    </row>
    <row r="66" s="64" customFormat="1" ht="145" customHeight="1" spans="1:23">
      <c r="A66" s="80">
        <v>7</v>
      </c>
      <c r="B66" s="80" t="s">
        <v>140</v>
      </c>
      <c r="C66" s="80" t="s">
        <v>35</v>
      </c>
      <c r="D66" s="81" t="s">
        <v>141</v>
      </c>
      <c r="E66" s="80" t="s">
        <v>37</v>
      </c>
      <c r="F66" s="80" t="s">
        <v>47</v>
      </c>
      <c r="G66" s="81" t="s">
        <v>142</v>
      </c>
      <c r="H66" s="81" t="s">
        <v>143</v>
      </c>
      <c r="I66" s="80"/>
      <c r="J66" s="80"/>
      <c r="K66" s="80">
        <v>1</v>
      </c>
      <c r="L66" s="80"/>
      <c r="M66" s="80"/>
      <c r="N66" s="80"/>
      <c r="O66" s="80"/>
      <c r="P66" s="80"/>
      <c r="Q66" s="80">
        <v>47</v>
      </c>
      <c r="R66" s="81" t="s">
        <v>144</v>
      </c>
      <c r="S66" s="81" t="s">
        <v>145</v>
      </c>
      <c r="T66" s="80">
        <v>160</v>
      </c>
      <c r="U66" s="81" t="s">
        <v>146</v>
      </c>
      <c r="V66" s="81" t="s">
        <v>147</v>
      </c>
      <c r="W66" s="80" t="s">
        <v>41</v>
      </c>
    </row>
    <row r="67" s="64" customFormat="1" ht="151" customHeight="1" spans="1:23">
      <c r="A67" s="80">
        <v>8</v>
      </c>
      <c r="B67" s="80" t="s">
        <v>148</v>
      </c>
      <c r="C67" s="80" t="s">
        <v>35</v>
      </c>
      <c r="D67" s="81" t="s">
        <v>149</v>
      </c>
      <c r="E67" s="80" t="s">
        <v>37</v>
      </c>
      <c r="F67" s="80" t="s">
        <v>38</v>
      </c>
      <c r="G67" s="81" t="s">
        <v>150</v>
      </c>
      <c r="H67" s="81" t="s">
        <v>151</v>
      </c>
      <c r="I67" s="80"/>
      <c r="J67" s="80"/>
      <c r="K67" s="80">
        <v>1</v>
      </c>
      <c r="L67" s="80"/>
      <c r="M67" s="80"/>
      <c r="N67" s="80"/>
      <c r="O67" s="80"/>
      <c r="P67" s="80"/>
      <c r="Q67" s="80">
        <v>5</v>
      </c>
      <c r="R67" s="81" t="s">
        <v>152</v>
      </c>
      <c r="S67" s="81" t="s">
        <v>153</v>
      </c>
      <c r="T67" s="80">
        <v>120</v>
      </c>
      <c r="U67" s="81" t="s">
        <v>154</v>
      </c>
      <c r="V67" s="81" t="s">
        <v>155</v>
      </c>
      <c r="W67" s="80" t="s">
        <v>156</v>
      </c>
    </row>
    <row r="68" s="61" customFormat="1" ht="25" customHeight="1" spans="1:23">
      <c r="A68" s="77" t="s">
        <v>32</v>
      </c>
      <c r="B68" s="77" t="s">
        <v>157</v>
      </c>
      <c r="C68" s="78"/>
      <c r="D68" s="79"/>
      <c r="E68" s="77"/>
      <c r="F68" s="77"/>
      <c r="G68" s="79"/>
      <c r="H68" s="79"/>
      <c r="I68" s="77"/>
      <c r="J68" s="77"/>
      <c r="K68" s="77"/>
      <c r="L68" s="77"/>
      <c r="M68" s="77"/>
      <c r="N68" s="77"/>
      <c r="O68" s="77"/>
      <c r="P68" s="77"/>
      <c r="Q68" s="77"/>
      <c r="R68" s="79"/>
      <c r="S68" s="79"/>
      <c r="T68" s="77"/>
      <c r="U68" s="77"/>
      <c r="V68" s="77"/>
      <c r="W68" s="77"/>
    </row>
    <row r="69" s="61" customFormat="1" ht="25" customHeight="1" spans="1:23">
      <c r="A69" s="77" t="s">
        <v>32</v>
      </c>
      <c r="B69" s="77" t="s">
        <v>158</v>
      </c>
      <c r="C69" s="78"/>
      <c r="D69" s="79"/>
      <c r="E69" s="77"/>
      <c r="F69" s="77"/>
      <c r="G69" s="79"/>
      <c r="H69" s="79"/>
      <c r="I69" s="77"/>
      <c r="J69" s="77"/>
      <c r="K69" s="77"/>
      <c r="L69" s="77"/>
      <c r="M69" s="77"/>
      <c r="N69" s="77"/>
      <c r="O69" s="77"/>
      <c r="P69" s="77"/>
      <c r="Q69" s="77"/>
      <c r="R69" s="79"/>
      <c r="S69" s="79"/>
      <c r="T69" s="77"/>
      <c r="U69" s="77"/>
      <c r="V69" s="77"/>
      <c r="W69" s="77"/>
    </row>
    <row r="70" s="61" customFormat="1" ht="25" customHeight="1" spans="1:23">
      <c r="A70" s="77" t="s">
        <v>32</v>
      </c>
      <c r="B70" s="77" t="s">
        <v>159</v>
      </c>
      <c r="C70" s="78"/>
      <c r="D70" s="79"/>
      <c r="E70" s="77"/>
      <c r="F70" s="77"/>
      <c r="G70" s="79"/>
      <c r="H70" s="79"/>
      <c r="I70" s="77"/>
      <c r="J70" s="77"/>
      <c r="K70" s="77"/>
      <c r="L70" s="77"/>
      <c r="M70" s="77"/>
      <c r="N70" s="77"/>
      <c r="O70" s="77"/>
      <c r="P70" s="77"/>
      <c r="Q70" s="77"/>
      <c r="R70" s="79"/>
      <c r="S70" s="79"/>
      <c r="T70" s="77"/>
      <c r="U70" s="77"/>
      <c r="V70" s="77"/>
      <c r="W70" s="77"/>
    </row>
    <row r="71" s="61" customFormat="1" ht="25" customHeight="1" spans="1:23">
      <c r="A71" s="77" t="s">
        <v>32</v>
      </c>
      <c r="B71" s="77" t="s">
        <v>160</v>
      </c>
      <c r="C71" s="78"/>
      <c r="D71" s="79"/>
      <c r="E71" s="77"/>
      <c r="F71" s="77"/>
      <c r="G71" s="79"/>
      <c r="H71" s="79"/>
      <c r="I71" s="77"/>
      <c r="J71" s="77"/>
      <c r="K71" s="77"/>
      <c r="L71" s="77"/>
      <c r="M71" s="77"/>
      <c r="N71" s="77"/>
      <c r="O71" s="77"/>
      <c r="P71" s="77"/>
      <c r="Q71" s="77"/>
      <c r="R71" s="79"/>
      <c r="S71" s="79"/>
      <c r="T71" s="77"/>
      <c r="U71" s="77"/>
      <c r="V71" s="77"/>
      <c r="W71" s="77"/>
    </row>
    <row r="72" s="61" customFormat="1" ht="25" customHeight="1" spans="1:23">
      <c r="A72" s="77" t="s">
        <v>30</v>
      </c>
      <c r="B72" s="77" t="s">
        <v>161</v>
      </c>
      <c r="C72" s="78"/>
      <c r="D72" s="79"/>
      <c r="E72" s="77"/>
      <c r="F72" s="77"/>
      <c r="G72" s="79"/>
      <c r="H72" s="79"/>
      <c r="I72" s="77">
        <v>0</v>
      </c>
      <c r="J72" s="77">
        <f t="shared" ref="J72:T72" si="11">SUM(J77)</f>
        <v>0</v>
      </c>
      <c r="K72" s="77">
        <f t="shared" si="11"/>
        <v>1</v>
      </c>
      <c r="L72" s="77">
        <f t="shared" si="11"/>
        <v>0</v>
      </c>
      <c r="M72" s="77">
        <f t="shared" si="11"/>
        <v>0</v>
      </c>
      <c r="N72" s="77">
        <f t="shared" si="11"/>
        <v>0</v>
      </c>
      <c r="O72" s="77">
        <f t="shared" si="11"/>
        <v>0</v>
      </c>
      <c r="P72" s="77">
        <f t="shared" si="11"/>
        <v>0</v>
      </c>
      <c r="Q72" s="77">
        <f t="shared" si="11"/>
        <v>965</v>
      </c>
      <c r="R72" s="79"/>
      <c r="S72" s="79"/>
      <c r="T72" s="77">
        <f t="shared" si="11"/>
        <v>1900</v>
      </c>
      <c r="U72" s="77"/>
      <c r="V72" s="77"/>
      <c r="W72" s="77"/>
    </row>
    <row r="73" s="61" customFormat="1" ht="25" customHeight="1" spans="1:23">
      <c r="A73" s="77" t="s">
        <v>32</v>
      </c>
      <c r="B73" s="77" t="s">
        <v>162</v>
      </c>
      <c r="C73" s="78"/>
      <c r="D73" s="79"/>
      <c r="E73" s="77"/>
      <c r="F73" s="77"/>
      <c r="G73" s="79"/>
      <c r="H73" s="79"/>
      <c r="I73" s="77"/>
      <c r="J73" s="77"/>
      <c r="K73" s="77"/>
      <c r="L73" s="77"/>
      <c r="M73" s="77"/>
      <c r="N73" s="77"/>
      <c r="O73" s="77"/>
      <c r="P73" s="77"/>
      <c r="Q73" s="77"/>
      <c r="R73" s="79"/>
      <c r="S73" s="79"/>
      <c r="T73" s="77"/>
      <c r="U73" s="77"/>
      <c r="V73" s="77"/>
      <c r="W73" s="77"/>
    </row>
    <row r="74" s="61" customFormat="1" ht="25" customHeight="1" spans="1:23">
      <c r="A74" s="77" t="s">
        <v>32</v>
      </c>
      <c r="B74" s="77" t="s">
        <v>163</v>
      </c>
      <c r="C74" s="78"/>
      <c r="D74" s="79"/>
      <c r="E74" s="77"/>
      <c r="F74" s="77"/>
      <c r="G74" s="79"/>
      <c r="H74" s="79"/>
      <c r="I74" s="77"/>
      <c r="J74" s="77"/>
      <c r="K74" s="77"/>
      <c r="L74" s="77"/>
      <c r="M74" s="77"/>
      <c r="N74" s="77"/>
      <c r="O74" s="77"/>
      <c r="P74" s="77"/>
      <c r="Q74" s="77"/>
      <c r="R74" s="79"/>
      <c r="S74" s="79"/>
      <c r="T74" s="77"/>
      <c r="U74" s="77"/>
      <c r="V74" s="77"/>
      <c r="W74" s="77"/>
    </row>
    <row r="75" s="61" customFormat="1" ht="25" customHeight="1" spans="1:23">
      <c r="A75" s="77" t="s">
        <v>32</v>
      </c>
      <c r="B75" s="77" t="s">
        <v>164</v>
      </c>
      <c r="C75" s="78"/>
      <c r="D75" s="79"/>
      <c r="E75" s="77"/>
      <c r="F75" s="77"/>
      <c r="G75" s="79"/>
      <c r="H75" s="79"/>
      <c r="I75" s="77"/>
      <c r="J75" s="77"/>
      <c r="K75" s="77"/>
      <c r="L75" s="77"/>
      <c r="M75" s="77"/>
      <c r="N75" s="77"/>
      <c r="O75" s="77"/>
      <c r="P75" s="77"/>
      <c r="Q75" s="77"/>
      <c r="R75" s="79"/>
      <c r="S75" s="79"/>
      <c r="T75" s="77"/>
      <c r="U75" s="77"/>
      <c r="V75" s="77"/>
      <c r="W75" s="77"/>
    </row>
    <row r="76" s="61" customFormat="1" ht="25" customHeight="1" spans="1:23">
      <c r="A76" s="77" t="s">
        <v>32</v>
      </c>
      <c r="B76" s="77" t="s">
        <v>165</v>
      </c>
      <c r="C76" s="78"/>
      <c r="D76" s="79"/>
      <c r="E76" s="77"/>
      <c r="F76" s="77"/>
      <c r="G76" s="79"/>
      <c r="H76" s="79"/>
      <c r="I76" s="77"/>
      <c r="J76" s="77"/>
      <c r="K76" s="77"/>
      <c r="L76" s="77"/>
      <c r="M76" s="77"/>
      <c r="N76" s="77"/>
      <c r="O76" s="77"/>
      <c r="P76" s="77"/>
      <c r="Q76" s="77"/>
      <c r="R76" s="79"/>
      <c r="S76" s="79"/>
      <c r="T76" s="77"/>
      <c r="U76" s="77"/>
      <c r="V76" s="77"/>
      <c r="W76" s="77"/>
    </row>
    <row r="77" s="65" customFormat="1" ht="108" customHeight="1" spans="1:23">
      <c r="A77" s="102">
        <v>9</v>
      </c>
      <c r="B77" s="102" t="s">
        <v>166</v>
      </c>
      <c r="C77" s="80" t="s">
        <v>35</v>
      </c>
      <c r="D77" s="81" t="s">
        <v>167</v>
      </c>
      <c r="E77" s="80" t="s">
        <v>37</v>
      </c>
      <c r="F77" s="80" t="s">
        <v>38</v>
      </c>
      <c r="G77" s="81" t="s">
        <v>48</v>
      </c>
      <c r="H77" s="81" t="s">
        <v>168</v>
      </c>
      <c r="I77" s="80">
        <v>0</v>
      </c>
      <c r="J77" s="80"/>
      <c r="K77" s="80">
        <v>1</v>
      </c>
      <c r="L77" s="80"/>
      <c r="M77" s="80"/>
      <c r="N77" s="80"/>
      <c r="O77" s="80"/>
      <c r="P77" s="80"/>
      <c r="Q77" s="80">
        <v>965</v>
      </c>
      <c r="R77" s="94" t="s">
        <v>50</v>
      </c>
      <c r="S77" s="94" t="s">
        <v>51</v>
      </c>
      <c r="T77" s="80">
        <v>1900</v>
      </c>
      <c r="U77" s="81" t="s">
        <v>169</v>
      </c>
      <c r="V77" s="81" t="s">
        <v>170</v>
      </c>
      <c r="W77" s="80" t="s">
        <v>41</v>
      </c>
    </row>
    <row r="78" s="61" customFormat="1" ht="25" customHeight="1" spans="1:23">
      <c r="A78" s="77" t="s">
        <v>30</v>
      </c>
      <c r="B78" s="77" t="s">
        <v>171</v>
      </c>
      <c r="C78" s="78"/>
      <c r="D78" s="79"/>
      <c r="E78" s="77"/>
      <c r="F78" s="77"/>
      <c r="G78" s="79"/>
      <c r="H78" s="79"/>
      <c r="I78" s="77"/>
      <c r="J78" s="77"/>
      <c r="K78" s="77"/>
      <c r="L78" s="77"/>
      <c r="M78" s="77"/>
      <c r="N78" s="77"/>
      <c r="O78" s="77"/>
      <c r="P78" s="77"/>
      <c r="Q78" s="77"/>
      <c r="R78" s="79"/>
      <c r="S78" s="79"/>
      <c r="T78" s="77"/>
      <c r="U78" s="77"/>
      <c r="V78" s="77"/>
      <c r="W78" s="77"/>
    </row>
    <row r="79" s="61" customFormat="1" ht="25" customHeight="1" spans="1:23">
      <c r="A79" s="77" t="s">
        <v>32</v>
      </c>
      <c r="B79" s="77" t="s">
        <v>172</v>
      </c>
      <c r="C79" s="78"/>
      <c r="D79" s="79"/>
      <c r="E79" s="77"/>
      <c r="F79" s="77"/>
      <c r="G79" s="79"/>
      <c r="H79" s="79"/>
      <c r="I79" s="77"/>
      <c r="J79" s="77"/>
      <c r="K79" s="77"/>
      <c r="L79" s="77"/>
      <c r="M79" s="77"/>
      <c r="N79" s="77"/>
      <c r="O79" s="77"/>
      <c r="P79" s="77"/>
      <c r="Q79" s="77"/>
      <c r="R79" s="79"/>
      <c r="S79" s="79"/>
      <c r="T79" s="77"/>
      <c r="U79" s="77"/>
      <c r="V79" s="77"/>
      <c r="W79" s="77"/>
    </row>
    <row r="80" s="61" customFormat="1" ht="25" customHeight="1" spans="1:23">
      <c r="A80" s="77" t="s">
        <v>32</v>
      </c>
      <c r="B80" s="77" t="s">
        <v>173</v>
      </c>
      <c r="C80" s="78"/>
      <c r="D80" s="79"/>
      <c r="E80" s="77"/>
      <c r="F80" s="77"/>
      <c r="G80" s="79"/>
      <c r="H80" s="79"/>
      <c r="I80" s="77"/>
      <c r="J80" s="77"/>
      <c r="K80" s="77"/>
      <c r="L80" s="77"/>
      <c r="M80" s="77"/>
      <c r="N80" s="77"/>
      <c r="O80" s="77"/>
      <c r="P80" s="77"/>
      <c r="Q80" s="77"/>
      <c r="R80" s="79"/>
      <c r="S80" s="79"/>
      <c r="T80" s="77"/>
      <c r="U80" s="77"/>
      <c r="V80" s="77"/>
      <c r="W80" s="77"/>
    </row>
    <row r="81" s="61" customFormat="1" ht="25" customHeight="1" spans="1:23">
      <c r="A81" s="77" t="s">
        <v>32</v>
      </c>
      <c r="B81" s="77" t="s">
        <v>174</v>
      </c>
      <c r="C81" s="78"/>
      <c r="D81" s="79"/>
      <c r="E81" s="77"/>
      <c r="F81" s="77"/>
      <c r="G81" s="79"/>
      <c r="H81" s="79"/>
      <c r="I81" s="77"/>
      <c r="J81" s="77"/>
      <c r="K81" s="77"/>
      <c r="L81" s="77"/>
      <c r="M81" s="77"/>
      <c r="N81" s="77"/>
      <c r="O81" s="77"/>
      <c r="P81" s="77"/>
      <c r="Q81" s="77"/>
      <c r="R81" s="79"/>
      <c r="S81" s="79"/>
      <c r="T81" s="77"/>
      <c r="U81" s="77"/>
      <c r="V81" s="77"/>
      <c r="W81" s="77"/>
    </row>
    <row r="82" s="61" customFormat="1" ht="25" customHeight="1" spans="1:23">
      <c r="A82" s="77" t="s">
        <v>32</v>
      </c>
      <c r="B82" s="77" t="s">
        <v>175</v>
      </c>
      <c r="C82" s="78"/>
      <c r="D82" s="79"/>
      <c r="E82" s="77"/>
      <c r="F82" s="77"/>
      <c r="G82" s="79"/>
      <c r="H82" s="79"/>
      <c r="I82" s="77"/>
      <c r="J82" s="77"/>
      <c r="K82" s="77"/>
      <c r="L82" s="77"/>
      <c r="M82" s="77"/>
      <c r="N82" s="77"/>
      <c r="O82" s="77"/>
      <c r="P82" s="77"/>
      <c r="Q82" s="77"/>
      <c r="R82" s="79"/>
      <c r="S82" s="79"/>
      <c r="T82" s="77"/>
      <c r="U82" s="77"/>
      <c r="V82" s="77"/>
      <c r="W82" s="77"/>
    </row>
    <row r="83" s="61" customFormat="1" ht="25" customHeight="1" spans="1:23">
      <c r="A83" s="77" t="s">
        <v>32</v>
      </c>
      <c r="B83" s="77" t="s">
        <v>176</v>
      </c>
      <c r="C83" s="78"/>
      <c r="D83" s="79"/>
      <c r="E83" s="77"/>
      <c r="F83" s="77"/>
      <c r="G83" s="79"/>
      <c r="H83" s="79"/>
      <c r="I83" s="77"/>
      <c r="J83" s="77"/>
      <c r="K83" s="77"/>
      <c r="L83" s="77"/>
      <c r="M83" s="77"/>
      <c r="N83" s="77"/>
      <c r="O83" s="77"/>
      <c r="P83" s="77"/>
      <c r="Q83" s="77"/>
      <c r="R83" s="79"/>
      <c r="S83" s="79"/>
      <c r="T83" s="77"/>
      <c r="U83" s="77"/>
      <c r="V83" s="77"/>
      <c r="W83" s="77"/>
    </row>
    <row r="84" s="61" customFormat="1" ht="25" customHeight="1" spans="1:23">
      <c r="A84" s="77" t="s">
        <v>32</v>
      </c>
      <c r="B84" s="77" t="s">
        <v>177</v>
      </c>
      <c r="C84" s="78"/>
      <c r="D84" s="79"/>
      <c r="E84" s="77"/>
      <c r="F84" s="77"/>
      <c r="G84" s="79"/>
      <c r="H84" s="79"/>
      <c r="I84" s="77"/>
      <c r="J84" s="77"/>
      <c r="K84" s="77"/>
      <c r="L84" s="77"/>
      <c r="M84" s="77"/>
      <c r="N84" s="77"/>
      <c r="O84" s="77"/>
      <c r="P84" s="77"/>
      <c r="Q84" s="77"/>
      <c r="R84" s="79"/>
      <c r="S84" s="79"/>
      <c r="T84" s="77"/>
      <c r="U84" s="77"/>
      <c r="V84" s="77"/>
      <c r="W84" s="77"/>
    </row>
    <row r="85" s="61" customFormat="1" ht="25" customHeight="1" spans="1:23">
      <c r="A85" s="77" t="s">
        <v>28</v>
      </c>
      <c r="B85" s="77" t="s">
        <v>178</v>
      </c>
      <c r="C85" s="78"/>
      <c r="D85" s="79"/>
      <c r="E85" s="77"/>
      <c r="F85" s="77"/>
      <c r="G85" s="79"/>
      <c r="H85" s="79"/>
      <c r="I85" s="77"/>
      <c r="J85" s="77"/>
      <c r="K85" s="77"/>
      <c r="L85" s="77"/>
      <c r="M85" s="77"/>
      <c r="N85" s="77"/>
      <c r="O85" s="77"/>
      <c r="P85" s="77"/>
      <c r="Q85" s="77"/>
      <c r="R85" s="79"/>
      <c r="S85" s="79"/>
      <c r="T85" s="77"/>
      <c r="U85" s="77"/>
      <c r="V85" s="77"/>
      <c r="W85" s="77"/>
    </row>
    <row r="86" s="61" customFormat="1" ht="25" customHeight="1" spans="1:23">
      <c r="A86" s="77" t="s">
        <v>32</v>
      </c>
      <c r="B86" s="77" t="s">
        <v>179</v>
      </c>
      <c r="C86" s="78"/>
      <c r="D86" s="79"/>
      <c r="E86" s="77"/>
      <c r="F86" s="77"/>
      <c r="G86" s="79"/>
      <c r="H86" s="79"/>
      <c r="I86" s="77"/>
      <c r="J86" s="77"/>
      <c r="K86" s="77"/>
      <c r="L86" s="77"/>
      <c r="M86" s="77"/>
      <c r="N86" s="77"/>
      <c r="O86" s="77"/>
      <c r="P86" s="77"/>
      <c r="Q86" s="77"/>
      <c r="R86" s="79"/>
      <c r="S86" s="79"/>
      <c r="T86" s="77"/>
      <c r="U86" s="77"/>
      <c r="V86" s="77"/>
      <c r="W86" s="77"/>
    </row>
    <row r="87" s="61" customFormat="1" ht="25" customHeight="1" spans="1:23">
      <c r="A87" s="77" t="s">
        <v>32</v>
      </c>
      <c r="B87" s="77" t="s">
        <v>180</v>
      </c>
      <c r="C87" s="78"/>
      <c r="D87" s="79"/>
      <c r="E87" s="77"/>
      <c r="F87" s="77"/>
      <c r="G87" s="79"/>
      <c r="H87" s="79"/>
      <c r="I87" s="77"/>
      <c r="J87" s="77"/>
      <c r="K87" s="77"/>
      <c r="L87" s="77"/>
      <c r="M87" s="77"/>
      <c r="N87" s="77"/>
      <c r="O87" s="77"/>
      <c r="P87" s="77"/>
      <c r="Q87" s="77"/>
      <c r="R87" s="79"/>
      <c r="S87" s="79"/>
      <c r="T87" s="77"/>
      <c r="U87" s="77"/>
      <c r="V87" s="77"/>
      <c r="W87" s="77"/>
    </row>
    <row r="88" s="61" customFormat="1" ht="25" customHeight="1" spans="1:23">
      <c r="A88" s="77" t="s">
        <v>32</v>
      </c>
      <c r="B88" s="77" t="s">
        <v>181</v>
      </c>
      <c r="C88" s="78"/>
      <c r="D88" s="79"/>
      <c r="E88" s="77"/>
      <c r="F88" s="77"/>
      <c r="G88" s="79"/>
      <c r="H88" s="79"/>
      <c r="I88" s="77"/>
      <c r="J88" s="77"/>
      <c r="K88" s="77"/>
      <c r="L88" s="77"/>
      <c r="M88" s="77"/>
      <c r="N88" s="77"/>
      <c r="O88" s="77"/>
      <c r="P88" s="77"/>
      <c r="Q88" s="77"/>
      <c r="R88" s="79"/>
      <c r="S88" s="79"/>
      <c r="T88" s="77"/>
      <c r="U88" s="77"/>
      <c r="V88" s="77"/>
      <c r="W88" s="77"/>
    </row>
    <row r="89" s="61" customFormat="1" ht="25" customHeight="1" spans="1:23">
      <c r="A89" s="77" t="s">
        <v>28</v>
      </c>
      <c r="B89" s="77" t="s">
        <v>182</v>
      </c>
      <c r="C89" s="78"/>
      <c r="D89" s="79"/>
      <c r="E89" s="77"/>
      <c r="F89" s="77"/>
      <c r="G89" s="79"/>
      <c r="H89" s="79"/>
      <c r="I89" s="77"/>
      <c r="J89" s="77"/>
      <c r="K89" s="77"/>
      <c r="L89" s="77"/>
      <c r="M89" s="77"/>
      <c r="N89" s="77"/>
      <c r="O89" s="77"/>
      <c r="P89" s="77"/>
      <c r="Q89" s="77"/>
      <c r="R89" s="79"/>
      <c r="S89" s="79"/>
      <c r="T89" s="77"/>
      <c r="U89" s="77"/>
      <c r="V89" s="77"/>
      <c r="W89" s="77"/>
    </row>
    <row r="90" s="61" customFormat="1" ht="25" customHeight="1" spans="1:23">
      <c r="A90" s="77" t="s">
        <v>30</v>
      </c>
      <c r="B90" s="77" t="s">
        <v>183</v>
      </c>
      <c r="C90" s="78"/>
      <c r="D90" s="79"/>
      <c r="E90" s="77"/>
      <c r="F90" s="77"/>
      <c r="G90" s="79"/>
      <c r="H90" s="79"/>
      <c r="I90" s="77"/>
      <c r="J90" s="77"/>
      <c r="K90" s="77"/>
      <c r="L90" s="77"/>
      <c r="M90" s="77"/>
      <c r="N90" s="77"/>
      <c r="O90" s="77"/>
      <c r="P90" s="77"/>
      <c r="Q90" s="77"/>
      <c r="R90" s="79"/>
      <c r="S90" s="79"/>
      <c r="T90" s="77"/>
      <c r="U90" s="77"/>
      <c r="V90" s="77"/>
      <c r="W90" s="77"/>
    </row>
    <row r="91" s="61" customFormat="1" ht="25" customHeight="1" spans="1:23">
      <c r="A91" s="77" t="s">
        <v>32</v>
      </c>
      <c r="B91" s="77" t="s">
        <v>184</v>
      </c>
      <c r="C91" s="78"/>
      <c r="D91" s="79"/>
      <c r="E91" s="77"/>
      <c r="F91" s="77"/>
      <c r="G91" s="79"/>
      <c r="H91" s="79"/>
      <c r="I91" s="77"/>
      <c r="J91" s="77"/>
      <c r="K91" s="77"/>
      <c r="L91" s="77"/>
      <c r="M91" s="77"/>
      <c r="N91" s="77"/>
      <c r="O91" s="77"/>
      <c r="P91" s="77"/>
      <c r="Q91" s="77"/>
      <c r="R91" s="79"/>
      <c r="S91" s="79"/>
      <c r="T91" s="77"/>
      <c r="U91" s="77"/>
      <c r="V91" s="77"/>
      <c r="W91" s="77"/>
    </row>
    <row r="92" s="61" customFormat="1" ht="25" customHeight="1" spans="1:23">
      <c r="A92" s="77" t="s">
        <v>30</v>
      </c>
      <c r="B92" s="77" t="s">
        <v>185</v>
      </c>
      <c r="C92" s="78"/>
      <c r="D92" s="79"/>
      <c r="E92" s="77"/>
      <c r="F92" s="77"/>
      <c r="G92" s="79"/>
      <c r="H92" s="79"/>
      <c r="I92" s="77"/>
      <c r="J92" s="77"/>
      <c r="K92" s="77"/>
      <c r="L92" s="77"/>
      <c r="M92" s="77"/>
      <c r="N92" s="77"/>
      <c r="O92" s="77"/>
      <c r="P92" s="77"/>
      <c r="Q92" s="77"/>
      <c r="R92" s="79"/>
      <c r="S92" s="79"/>
      <c r="T92" s="77"/>
      <c r="U92" s="77"/>
      <c r="V92" s="77"/>
      <c r="W92" s="77"/>
    </row>
    <row r="93" s="61" customFormat="1" ht="25" customHeight="1" spans="1:23">
      <c r="A93" s="77" t="s">
        <v>32</v>
      </c>
      <c r="B93" s="77" t="s">
        <v>186</v>
      </c>
      <c r="C93" s="78"/>
      <c r="D93" s="79"/>
      <c r="E93" s="77"/>
      <c r="F93" s="77"/>
      <c r="G93" s="79"/>
      <c r="H93" s="79"/>
      <c r="I93" s="77"/>
      <c r="J93" s="77"/>
      <c r="K93" s="77"/>
      <c r="L93" s="77"/>
      <c r="M93" s="77"/>
      <c r="N93" s="77"/>
      <c r="O93" s="77"/>
      <c r="P93" s="77"/>
      <c r="Q93" s="77"/>
      <c r="R93" s="79"/>
      <c r="S93" s="79"/>
      <c r="T93" s="77"/>
      <c r="U93" s="77"/>
      <c r="V93" s="77"/>
      <c r="W93" s="77"/>
    </row>
    <row r="94" s="61" customFormat="1" ht="25" customHeight="1" spans="1:23">
      <c r="A94" s="77" t="s">
        <v>32</v>
      </c>
      <c r="B94" s="77" t="s">
        <v>187</v>
      </c>
      <c r="C94" s="78"/>
      <c r="D94" s="79"/>
      <c r="E94" s="77"/>
      <c r="F94" s="77"/>
      <c r="G94" s="79"/>
      <c r="H94" s="79"/>
      <c r="I94" s="77"/>
      <c r="J94" s="77"/>
      <c r="K94" s="77"/>
      <c r="L94" s="77"/>
      <c r="M94" s="77"/>
      <c r="N94" s="77"/>
      <c r="O94" s="77"/>
      <c r="P94" s="77"/>
      <c r="Q94" s="77"/>
      <c r="R94" s="79"/>
      <c r="S94" s="79"/>
      <c r="T94" s="77"/>
      <c r="U94" s="77"/>
      <c r="V94" s="77"/>
      <c r="W94" s="77"/>
    </row>
    <row r="95" s="61" customFormat="1" ht="25" customHeight="1" spans="1:23">
      <c r="A95" s="77" t="s">
        <v>32</v>
      </c>
      <c r="B95" s="77" t="s">
        <v>188</v>
      </c>
      <c r="C95" s="78"/>
      <c r="D95" s="79"/>
      <c r="E95" s="77"/>
      <c r="F95" s="77"/>
      <c r="G95" s="79"/>
      <c r="H95" s="79"/>
      <c r="I95" s="77"/>
      <c r="J95" s="77"/>
      <c r="K95" s="77"/>
      <c r="L95" s="77"/>
      <c r="M95" s="77"/>
      <c r="N95" s="77"/>
      <c r="O95" s="77"/>
      <c r="P95" s="77"/>
      <c r="Q95" s="77"/>
      <c r="R95" s="79"/>
      <c r="S95" s="79"/>
      <c r="T95" s="77"/>
      <c r="U95" s="77"/>
      <c r="V95" s="77"/>
      <c r="W95" s="77"/>
    </row>
    <row r="96" s="61" customFormat="1" ht="25" customHeight="1" spans="1:23">
      <c r="A96" s="77" t="s">
        <v>30</v>
      </c>
      <c r="B96" s="77" t="s">
        <v>189</v>
      </c>
      <c r="C96" s="78"/>
      <c r="D96" s="79"/>
      <c r="E96" s="77"/>
      <c r="F96" s="77"/>
      <c r="G96" s="79"/>
      <c r="H96" s="79"/>
      <c r="I96" s="77"/>
      <c r="J96" s="77"/>
      <c r="K96" s="77"/>
      <c r="L96" s="77"/>
      <c r="M96" s="77"/>
      <c r="N96" s="77"/>
      <c r="O96" s="77"/>
      <c r="P96" s="77"/>
      <c r="Q96" s="77"/>
      <c r="R96" s="79"/>
      <c r="S96" s="79"/>
      <c r="T96" s="77"/>
      <c r="U96" s="77"/>
      <c r="V96" s="77"/>
      <c r="W96" s="77"/>
    </row>
    <row r="97" s="61" customFormat="1" ht="25" customHeight="1" spans="1:23">
      <c r="A97" s="77" t="s">
        <v>32</v>
      </c>
      <c r="B97" s="77" t="s">
        <v>190</v>
      </c>
      <c r="C97" s="78"/>
      <c r="D97" s="79"/>
      <c r="E97" s="77"/>
      <c r="F97" s="77"/>
      <c r="G97" s="79"/>
      <c r="H97" s="79"/>
      <c r="I97" s="77"/>
      <c r="J97" s="77"/>
      <c r="K97" s="77"/>
      <c r="L97" s="77"/>
      <c r="M97" s="77"/>
      <c r="N97" s="77"/>
      <c r="O97" s="77"/>
      <c r="P97" s="77"/>
      <c r="Q97" s="77"/>
      <c r="R97" s="79"/>
      <c r="S97" s="79"/>
      <c r="T97" s="77"/>
      <c r="U97" s="77"/>
      <c r="V97" s="77"/>
      <c r="W97" s="77"/>
    </row>
    <row r="98" s="61" customFormat="1" ht="25" customHeight="1" spans="1:23">
      <c r="A98" s="77" t="s">
        <v>32</v>
      </c>
      <c r="B98" s="77" t="s">
        <v>191</v>
      </c>
      <c r="C98" s="78"/>
      <c r="D98" s="79"/>
      <c r="E98" s="77"/>
      <c r="F98" s="77"/>
      <c r="G98" s="79"/>
      <c r="H98" s="79"/>
      <c r="I98" s="77"/>
      <c r="J98" s="77"/>
      <c r="K98" s="77"/>
      <c r="L98" s="77"/>
      <c r="M98" s="77"/>
      <c r="N98" s="77"/>
      <c r="O98" s="77"/>
      <c r="P98" s="77"/>
      <c r="Q98" s="77"/>
      <c r="R98" s="79"/>
      <c r="S98" s="79"/>
      <c r="T98" s="77"/>
      <c r="U98" s="77"/>
      <c r="V98" s="77"/>
      <c r="W98" s="77"/>
    </row>
    <row r="99" s="61" customFormat="1" ht="25" customHeight="1" spans="1:23">
      <c r="A99" s="77" t="s">
        <v>32</v>
      </c>
      <c r="B99" s="77" t="s">
        <v>192</v>
      </c>
      <c r="C99" s="78"/>
      <c r="D99" s="79"/>
      <c r="E99" s="77"/>
      <c r="F99" s="77"/>
      <c r="G99" s="79"/>
      <c r="H99" s="79"/>
      <c r="I99" s="77"/>
      <c r="J99" s="77"/>
      <c r="K99" s="77"/>
      <c r="L99" s="77"/>
      <c r="M99" s="77"/>
      <c r="N99" s="77"/>
      <c r="O99" s="77"/>
      <c r="P99" s="77"/>
      <c r="Q99" s="77"/>
      <c r="R99" s="79"/>
      <c r="S99" s="79"/>
      <c r="T99" s="77"/>
      <c r="U99" s="77"/>
      <c r="V99" s="77"/>
      <c r="W99" s="77"/>
    </row>
    <row r="100" s="61" customFormat="1" ht="25" customHeight="1" spans="1:23">
      <c r="A100" s="77" t="s">
        <v>32</v>
      </c>
      <c r="B100" s="77" t="s">
        <v>193</v>
      </c>
      <c r="C100" s="78"/>
      <c r="D100" s="79"/>
      <c r="E100" s="77"/>
      <c r="F100" s="77"/>
      <c r="G100" s="79"/>
      <c r="H100" s="79"/>
      <c r="I100" s="77"/>
      <c r="J100" s="77"/>
      <c r="K100" s="77"/>
      <c r="L100" s="77"/>
      <c r="M100" s="77"/>
      <c r="N100" s="77"/>
      <c r="O100" s="77"/>
      <c r="P100" s="77"/>
      <c r="Q100" s="77"/>
      <c r="R100" s="79"/>
      <c r="S100" s="79"/>
      <c r="T100" s="77"/>
      <c r="U100" s="77"/>
      <c r="V100" s="77"/>
      <c r="W100" s="77"/>
    </row>
    <row r="101" s="61" customFormat="1" ht="25" customHeight="1" spans="1:23">
      <c r="A101" s="77" t="s">
        <v>32</v>
      </c>
      <c r="B101" s="77" t="s">
        <v>194</v>
      </c>
      <c r="C101" s="78"/>
      <c r="D101" s="79"/>
      <c r="E101" s="77"/>
      <c r="F101" s="77"/>
      <c r="G101" s="79"/>
      <c r="H101" s="79"/>
      <c r="I101" s="77"/>
      <c r="J101" s="77"/>
      <c r="K101" s="77"/>
      <c r="L101" s="77"/>
      <c r="M101" s="77"/>
      <c r="N101" s="77"/>
      <c r="O101" s="77"/>
      <c r="P101" s="77"/>
      <c r="Q101" s="77"/>
      <c r="R101" s="79"/>
      <c r="S101" s="79"/>
      <c r="T101" s="77"/>
      <c r="U101" s="77"/>
      <c r="V101" s="77"/>
      <c r="W101" s="77"/>
    </row>
    <row r="102" s="61" customFormat="1" ht="25" customHeight="1" spans="1:23">
      <c r="A102" s="77" t="s">
        <v>32</v>
      </c>
      <c r="B102" s="77" t="s">
        <v>195</v>
      </c>
      <c r="C102" s="78"/>
      <c r="D102" s="79"/>
      <c r="E102" s="77"/>
      <c r="F102" s="77"/>
      <c r="G102" s="79"/>
      <c r="H102" s="79"/>
      <c r="I102" s="77"/>
      <c r="J102" s="77"/>
      <c r="K102" s="77"/>
      <c r="L102" s="77"/>
      <c r="M102" s="77"/>
      <c r="N102" s="77"/>
      <c r="O102" s="77"/>
      <c r="P102" s="77"/>
      <c r="Q102" s="77"/>
      <c r="R102" s="79"/>
      <c r="S102" s="79"/>
      <c r="T102" s="77"/>
      <c r="U102" s="77"/>
      <c r="V102" s="77"/>
      <c r="W102" s="77"/>
    </row>
    <row r="103" s="61" customFormat="1" ht="25" customHeight="1" spans="1:23">
      <c r="A103" s="77" t="s">
        <v>30</v>
      </c>
      <c r="B103" s="77" t="s">
        <v>196</v>
      </c>
      <c r="C103" s="78"/>
      <c r="D103" s="79"/>
      <c r="E103" s="77"/>
      <c r="F103" s="77"/>
      <c r="G103" s="79"/>
      <c r="H103" s="79"/>
      <c r="I103" s="77"/>
      <c r="J103" s="77"/>
      <c r="K103" s="77"/>
      <c r="L103" s="77"/>
      <c r="M103" s="77"/>
      <c r="N103" s="77"/>
      <c r="O103" s="77"/>
      <c r="P103" s="77"/>
      <c r="Q103" s="77"/>
      <c r="R103" s="79"/>
      <c r="S103" s="79"/>
      <c r="T103" s="77"/>
      <c r="U103" s="77"/>
      <c r="V103" s="77"/>
      <c r="W103" s="77"/>
    </row>
    <row r="104" s="61" customFormat="1" ht="25" customHeight="1" spans="1:23">
      <c r="A104" s="77" t="s">
        <v>32</v>
      </c>
      <c r="B104" s="77" t="s">
        <v>197</v>
      </c>
      <c r="C104" s="78"/>
      <c r="D104" s="79"/>
      <c r="E104" s="77"/>
      <c r="F104" s="77"/>
      <c r="G104" s="79"/>
      <c r="H104" s="79"/>
      <c r="I104" s="77"/>
      <c r="J104" s="77"/>
      <c r="K104" s="77"/>
      <c r="L104" s="77"/>
      <c r="M104" s="77"/>
      <c r="N104" s="77"/>
      <c r="O104" s="77"/>
      <c r="P104" s="77"/>
      <c r="Q104" s="77"/>
      <c r="R104" s="79"/>
      <c r="S104" s="79"/>
      <c r="T104" s="77"/>
      <c r="U104" s="77"/>
      <c r="V104" s="77"/>
      <c r="W104" s="77"/>
    </row>
    <row r="105" s="61" customFormat="1" ht="25" customHeight="1" spans="1:23">
      <c r="A105" s="77" t="s">
        <v>32</v>
      </c>
      <c r="B105" s="77" t="s">
        <v>198</v>
      </c>
      <c r="C105" s="78"/>
      <c r="D105" s="79"/>
      <c r="E105" s="77"/>
      <c r="F105" s="77"/>
      <c r="G105" s="79"/>
      <c r="H105" s="79"/>
      <c r="I105" s="77"/>
      <c r="J105" s="77"/>
      <c r="K105" s="77"/>
      <c r="L105" s="77"/>
      <c r="M105" s="77"/>
      <c r="N105" s="77"/>
      <c r="O105" s="77"/>
      <c r="P105" s="77"/>
      <c r="Q105" s="77"/>
      <c r="R105" s="79"/>
      <c r="S105" s="79"/>
      <c r="T105" s="77"/>
      <c r="U105" s="77"/>
      <c r="V105" s="77"/>
      <c r="W105" s="77"/>
    </row>
    <row r="106" s="61" customFormat="1" ht="25" customHeight="1" spans="1:23">
      <c r="A106" s="77" t="s">
        <v>32</v>
      </c>
      <c r="B106" s="77" t="s">
        <v>199</v>
      </c>
      <c r="C106" s="78"/>
      <c r="D106" s="79"/>
      <c r="E106" s="77"/>
      <c r="F106" s="77"/>
      <c r="G106" s="79"/>
      <c r="H106" s="79"/>
      <c r="I106" s="77"/>
      <c r="J106" s="77"/>
      <c r="K106" s="77"/>
      <c r="L106" s="77"/>
      <c r="M106" s="77"/>
      <c r="N106" s="77"/>
      <c r="O106" s="77"/>
      <c r="P106" s="77"/>
      <c r="Q106" s="77"/>
      <c r="R106" s="79"/>
      <c r="S106" s="79"/>
      <c r="T106" s="77"/>
      <c r="U106" s="77"/>
      <c r="V106" s="77"/>
      <c r="W106" s="77"/>
    </row>
    <row r="107" s="61" customFormat="1" ht="25" customHeight="1" spans="1:23">
      <c r="A107" s="77" t="s">
        <v>32</v>
      </c>
      <c r="B107" s="77" t="s">
        <v>200</v>
      </c>
      <c r="C107" s="78"/>
      <c r="D107" s="79"/>
      <c r="E107" s="77"/>
      <c r="F107" s="77"/>
      <c r="G107" s="79"/>
      <c r="H107" s="79"/>
      <c r="I107" s="77"/>
      <c r="J107" s="77"/>
      <c r="K107" s="77"/>
      <c r="L107" s="77"/>
      <c r="M107" s="77"/>
      <c r="N107" s="77"/>
      <c r="O107" s="77"/>
      <c r="P107" s="77"/>
      <c r="Q107" s="77"/>
      <c r="R107" s="79"/>
      <c r="S107" s="79"/>
      <c r="T107" s="77"/>
      <c r="U107" s="77"/>
      <c r="V107" s="77"/>
      <c r="W107" s="77"/>
    </row>
    <row r="108" s="61" customFormat="1" ht="25" customHeight="1" spans="1:23">
      <c r="A108" s="77" t="s">
        <v>32</v>
      </c>
      <c r="B108" s="77" t="s">
        <v>201</v>
      </c>
      <c r="C108" s="78"/>
      <c r="D108" s="79"/>
      <c r="E108" s="77"/>
      <c r="F108" s="77"/>
      <c r="G108" s="79"/>
      <c r="H108" s="79"/>
      <c r="I108" s="77"/>
      <c r="J108" s="77"/>
      <c r="K108" s="77"/>
      <c r="L108" s="77"/>
      <c r="M108" s="77"/>
      <c r="N108" s="77"/>
      <c r="O108" s="77"/>
      <c r="P108" s="77"/>
      <c r="Q108" s="77"/>
      <c r="R108" s="79"/>
      <c r="S108" s="79"/>
      <c r="T108" s="77"/>
      <c r="U108" s="77"/>
      <c r="V108" s="77"/>
      <c r="W108" s="77"/>
    </row>
    <row r="109" s="61" customFormat="1" ht="25" customHeight="1" spans="1:23">
      <c r="A109" s="77" t="s">
        <v>28</v>
      </c>
      <c r="B109" s="77" t="s">
        <v>202</v>
      </c>
      <c r="C109" s="78"/>
      <c r="D109" s="79"/>
      <c r="E109" s="77"/>
      <c r="F109" s="77"/>
      <c r="G109" s="79"/>
      <c r="H109" s="79"/>
      <c r="I109" s="77"/>
      <c r="J109" s="77"/>
      <c r="K109" s="77"/>
      <c r="L109" s="77"/>
      <c r="M109" s="77"/>
      <c r="N109" s="77"/>
      <c r="O109" s="77"/>
      <c r="P109" s="77"/>
      <c r="Q109" s="77"/>
      <c r="R109" s="79"/>
      <c r="S109" s="79"/>
      <c r="T109" s="77"/>
      <c r="U109" s="77"/>
      <c r="V109" s="77"/>
      <c r="W109" s="77"/>
    </row>
    <row r="110" s="61" customFormat="1" ht="25" customHeight="1" spans="1:23">
      <c r="A110" s="77" t="s">
        <v>30</v>
      </c>
      <c r="B110" s="77" t="s">
        <v>203</v>
      </c>
      <c r="C110" s="78"/>
      <c r="D110" s="79"/>
      <c r="E110" s="77"/>
      <c r="F110" s="77"/>
      <c r="G110" s="79"/>
      <c r="H110" s="79"/>
      <c r="I110" s="77"/>
      <c r="J110" s="77"/>
      <c r="K110" s="77"/>
      <c r="L110" s="77"/>
      <c r="M110" s="77"/>
      <c r="N110" s="77"/>
      <c r="O110" s="77"/>
      <c r="P110" s="77"/>
      <c r="Q110" s="77"/>
      <c r="R110" s="79"/>
      <c r="S110" s="79"/>
      <c r="T110" s="77"/>
      <c r="U110" s="77"/>
      <c r="V110" s="77"/>
      <c r="W110" s="77"/>
    </row>
    <row r="111" s="61" customFormat="1" ht="25" customHeight="1" spans="1:23">
      <c r="A111" s="77" t="s">
        <v>32</v>
      </c>
      <c r="B111" s="77" t="s">
        <v>204</v>
      </c>
      <c r="C111" s="78"/>
      <c r="D111" s="79"/>
      <c r="E111" s="77"/>
      <c r="F111" s="77"/>
      <c r="G111" s="79"/>
      <c r="H111" s="79"/>
      <c r="I111" s="77"/>
      <c r="J111" s="77"/>
      <c r="K111" s="77"/>
      <c r="L111" s="77"/>
      <c r="M111" s="77"/>
      <c r="N111" s="77"/>
      <c r="O111" s="77"/>
      <c r="P111" s="77"/>
      <c r="Q111" s="77"/>
      <c r="R111" s="79"/>
      <c r="S111" s="79"/>
      <c r="T111" s="77"/>
      <c r="U111" s="77"/>
      <c r="V111" s="77"/>
      <c r="W111" s="77"/>
    </row>
    <row r="112" s="61" customFormat="1" ht="25" customHeight="1" spans="1:23">
      <c r="A112" s="77" t="s">
        <v>32</v>
      </c>
      <c r="B112" s="77" t="s">
        <v>205</v>
      </c>
      <c r="C112" s="78"/>
      <c r="D112" s="79"/>
      <c r="E112" s="77"/>
      <c r="F112" s="77"/>
      <c r="G112" s="79"/>
      <c r="H112" s="79"/>
      <c r="I112" s="77"/>
      <c r="J112" s="77"/>
      <c r="K112" s="77"/>
      <c r="L112" s="77"/>
      <c r="M112" s="77"/>
      <c r="N112" s="77"/>
      <c r="O112" s="77"/>
      <c r="P112" s="77"/>
      <c r="Q112" s="77"/>
      <c r="R112" s="79"/>
      <c r="S112" s="79"/>
      <c r="T112" s="77"/>
      <c r="U112" s="77"/>
      <c r="V112" s="77"/>
      <c r="W112" s="77"/>
    </row>
    <row r="113" s="61" customFormat="1" ht="25" customHeight="1" spans="1:23">
      <c r="A113" s="77" t="s">
        <v>30</v>
      </c>
      <c r="B113" s="77" t="s">
        <v>206</v>
      </c>
      <c r="C113" s="78"/>
      <c r="D113" s="79"/>
      <c r="E113" s="77"/>
      <c r="F113" s="77"/>
      <c r="G113" s="79"/>
      <c r="H113" s="79"/>
      <c r="I113" s="77"/>
      <c r="J113" s="77"/>
      <c r="K113" s="77"/>
      <c r="L113" s="77"/>
      <c r="M113" s="77"/>
      <c r="N113" s="77"/>
      <c r="O113" s="77"/>
      <c r="P113" s="77"/>
      <c r="Q113" s="77"/>
      <c r="R113" s="79"/>
      <c r="S113" s="79"/>
      <c r="T113" s="77"/>
      <c r="U113" s="77"/>
      <c r="V113" s="77"/>
      <c r="W113" s="77"/>
    </row>
    <row r="114" s="61" customFormat="1" ht="25" customHeight="1" spans="1:23">
      <c r="A114" s="77" t="s">
        <v>32</v>
      </c>
      <c r="B114" s="77" t="s">
        <v>207</v>
      </c>
      <c r="C114" s="78"/>
      <c r="D114" s="79"/>
      <c r="E114" s="77"/>
      <c r="F114" s="77"/>
      <c r="G114" s="79"/>
      <c r="H114" s="79"/>
      <c r="I114" s="77"/>
      <c r="J114" s="77"/>
      <c r="K114" s="77"/>
      <c r="L114" s="77"/>
      <c r="M114" s="77"/>
      <c r="N114" s="77"/>
      <c r="O114" s="77"/>
      <c r="P114" s="77"/>
      <c r="Q114" s="77"/>
      <c r="R114" s="79"/>
      <c r="S114" s="79"/>
      <c r="T114" s="77"/>
      <c r="U114" s="77"/>
      <c r="V114" s="77"/>
      <c r="W114" s="77"/>
    </row>
    <row r="115" s="61" customFormat="1" ht="25" customHeight="1" spans="1:23">
      <c r="A115" s="77" t="s">
        <v>32</v>
      </c>
      <c r="B115" s="77" t="s">
        <v>208</v>
      </c>
      <c r="C115" s="78"/>
      <c r="D115" s="79"/>
      <c r="E115" s="77"/>
      <c r="F115" s="77"/>
      <c r="G115" s="79"/>
      <c r="H115" s="79"/>
      <c r="I115" s="77"/>
      <c r="J115" s="77"/>
      <c r="K115" s="77"/>
      <c r="L115" s="77"/>
      <c r="M115" s="77"/>
      <c r="N115" s="77"/>
      <c r="O115" s="77"/>
      <c r="P115" s="77"/>
      <c r="Q115" s="77"/>
      <c r="R115" s="79"/>
      <c r="S115" s="79"/>
      <c r="T115" s="77"/>
      <c r="U115" s="77"/>
      <c r="V115" s="77"/>
      <c r="W115" s="77"/>
    </row>
    <row r="116" s="61" customFormat="1" ht="25" customHeight="1" spans="1:23">
      <c r="A116" s="77" t="s">
        <v>32</v>
      </c>
      <c r="B116" s="77" t="s">
        <v>209</v>
      </c>
      <c r="C116" s="78"/>
      <c r="D116" s="79"/>
      <c r="E116" s="77"/>
      <c r="F116" s="77"/>
      <c r="G116" s="79"/>
      <c r="H116" s="79"/>
      <c r="I116" s="77"/>
      <c r="J116" s="77"/>
      <c r="K116" s="77"/>
      <c r="L116" s="77"/>
      <c r="M116" s="77"/>
      <c r="N116" s="77"/>
      <c r="O116" s="77"/>
      <c r="P116" s="77"/>
      <c r="Q116" s="77"/>
      <c r="R116" s="79"/>
      <c r="S116" s="79"/>
      <c r="T116" s="77"/>
      <c r="U116" s="77"/>
      <c r="V116" s="77"/>
      <c r="W116" s="77"/>
    </row>
    <row r="117" s="61" customFormat="1" ht="25" customHeight="1" spans="1:23">
      <c r="A117" s="77" t="s">
        <v>32</v>
      </c>
      <c r="B117" s="77" t="s">
        <v>210</v>
      </c>
      <c r="C117" s="78"/>
      <c r="D117" s="79"/>
      <c r="E117" s="77"/>
      <c r="F117" s="77"/>
      <c r="G117" s="79"/>
      <c r="H117" s="79"/>
      <c r="I117" s="77"/>
      <c r="J117" s="77"/>
      <c r="K117" s="77"/>
      <c r="L117" s="77"/>
      <c r="M117" s="77"/>
      <c r="N117" s="77"/>
      <c r="O117" s="77"/>
      <c r="P117" s="77"/>
      <c r="Q117" s="77"/>
      <c r="R117" s="79"/>
      <c r="S117" s="79"/>
      <c r="T117" s="77"/>
      <c r="U117" s="77"/>
      <c r="V117" s="77"/>
      <c r="W117" s="77"/>
    </row>
    <row r="118" s="61" customFormat="1" ht="25" customHeight="1" spans="1:23">
      <c r="A118" s="77" t="s">
        <v>28</v>
      </c>
      <c r="B118" s="77" t="s">
        <v>211</v>
      </c>
      <c r="C118" s="78"/>
      <c r="D118" s="79"/>
      <c r="E118" s="77"/>
      <c r="F118" s="77"/>
      <c r="G118" s="79"/>
      <c r="H118" s="79"/>
      <c r="I118" s="77"/>
      <c r="J118" s="77"/>
      <c r="K118" s="77"/>
      <c r="L118" s="77"/>
      <c r="M118" s="77"/>
      <c r="N118" s="77"/>
      <c r="O118" s="77"/>
      <c r="P118" s="77"/>
      <c r="Q118" s="77"/>
      <c r="R118" s="79"/>
      <c r="S118" s="79"/>
      <c r="T118" s="77"/>
      <c r="U118" s="77"/>
      <c r="V118" s="77"/>
      <c r="W118" s="77"/>
    </row>
    <row r="119" s="66" customFormat="1" ht="25" customHeight="1" spans="1:23">
      <c r="A119" s="103" t="s">
        <v>28</v>
      </c>
      <c r="B119" s="77" t="s">
        <v>212</v>
      </c>
      <c r="C119" s="78"/>
      <c r="D119" s="79"/>
      <c r="E119" s="77"/>
      <c r="F119" s="77"/>
      <c r="G119" s="79"/>
      <c r="H119" s="79"/>
      <c r="I119" s="77"/>
      <c r="J119" s="77"/>
      <c r="K119" s="77"/>
      <c r="L119" s="77"/>
      <c r="M119" s="77"/>
      <c r="N119" s="77"/>
      <c r="O119" s="77"/>
      <c r="P119" s="77"/>
      <c r="Q119" s="77"/>
      <c r="R119" s="79"/>
      <c r="S119" s="79"/>
      <c r="T119" s="77"/>
      <c r="U119" s="103"/>
      <c r="V119" s="103"/>
      <c r="W119" s="103"/>
    </row>
    <row r="120" s="66" customFormat="1" ht="25" customHeight="1" spans="1:23">
      <c r="A120" s="103" t="s">
        <v>32</v>
      </c>
      <c r="B120" s="103" t="s">
        <v>213</v>
      </c>
      <c r="C120" s="104"/>
      <c r="D120" s="105"/>
      <c r="E120" s="103"/>
      <c r="F120" s="103"/>
      <c r="G120" s="105"/>
      <c r="H120" s="105"/>
      <c r="I120" s="103"/>
      <c r="J120" s="103"/>
      <c r="K120" s="103"/>
      <c r="L120" s="103"/>
      <c r="M120" s="103"/>
      <c r="N120" s="103"/>
      <c r="O120" s="103"/>
      <c r="P120" s="103"/>
      <c r="Q120" s="76"/>
      <c r="R120" s="106"/>
      <c r="S120" s="106"/>
      <c r="T120" s="76"/>
      <c r="U120" s="103"/>
      <c r="V120" s="103"/>
      <c r="W120" s="103"/>
    </row>
    <row r="121" s="66" customFormat="1" ht="25" customHeight="1" spans="1:23">
      <c r="A121" s="103" t="s">
        <v>32</v>
      </c>
      <c r="B121" s="103" t="s">
        <v>214</v>
      </c>
      <c r="C121" s="104"/>
      <c r="D121" s="105"/>
      <c r="E121" s="103"/>
      <c r="F121" s="103"/>
      <c r="G121" s="105"/>
      <c r="H121" s="105"/>
      <c r="I121" s="103"/>
      <c r="J121" s="103"/>
      <c r="K121" s="103"/>
      <c r="L121" s="103"/>
      <c r="M121" s="103"/>
      <c r="N121" s="103"/>
      <c r="O121" s="103"/>
      <c r="P121" s="103"/>
      <c r="Q121" s="103"/>
      <c r="R121" s="105"/>
      <c r="S121" s="105"/>
      <c r="T121" s="103"/>
      <c r="U121" s="103"/>
      <c r="V121" s="103"/>
      <c r="W121" s="103"/>
    </row>
  </sheetData>
  <autoFilter ref="A1:XFD121">
    <extLst/>
  </autoFilter>
  <mergeCells count="126">
    <mergeCell ref="A1:D1"/>
    <mergeCell ref="A2:W2"/>
    <mergeCell ref="I3:P3"/>
    <mergeCell ref="B5:H5"/>
    <mergeCell ref="B6:H6"/>
    <mergeCell ref="B7:H7"/>
    <mergeCell ref="B8:H8"/>
    <mergeCell ref="B11:H11"/>
    <mergeCell ref="B12:H12"/>
    <mergeCell ref="B13:H13"/>
    <mergeCell ref="B14:H14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4:H64"/>
    <mergeCell ref="B65:H65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  <mergeCell ref="V3:V4"/>
    <mergeCell ref="W3:W4"/>
  </mergeCells>
  <pageMargins left="0.7" right="0.7" top="0.75" bottom="0.75" header="0.3" footer="0.3"/>
  <pageSetup paperSize="8" scale="52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2"/>
  <sheetViews>
    <sheetView workbookViewId="0">
      <selection activeCell="D58" sqref="D58"/>
    </sheetView>
  </sheetViews>
  <sheetFormatPr defaultColWidth="8.89166666666667" defaultRowHeight="13.5"/>
  <cols>
    <col min="1" max="1" width="8" style="6" customWidth="1"/>
    <col min="2" max="2" width="24.775" customWidth="1"/>
    <col min="3" max="3" width="5.5" style="6" customWidth="1"/>
    <col min="4" max="4" width="9.25" style="6" customWidth="1"/>
    <col min="5" max="5" width="7.225" style="6" customWidth="1"/>
    <col min="6" max="6" width="12" style="6" customWidth="1"/>
    <col min="7" max="7" width="11.775" style="6" customWidth="1"/>
    <col min="8" max="8" width="10.775" style="6" customWidth="1"/>
    <col min="9" max="9" width="11.4416666666667" style="6" customWidth="1"/>
    <col min="10" max="10" width="6.05833333333333" style="6" customWidth="1"/>
    <col min="11" max="11" width="8" style="6" customWidth="1"/>
    <col min="12" max="12" width="24.775" style="6" customWidth="1"/>
    <col min="13" max="13" width="5.375" style="6" customWidth="1"/>
    <col min="14" max="14" width="11.1083333333333" style="6" customWidth="1"/>
    <col min="15" max="15" width="7.225" style="6" customWidth="1"/>
    <col min="16" max="16" width="12" style="6" customWidth="1"/>
    <col min="17" max="17" width="11.775" style="6" customWidth="1"/>
    <col min="18" max="18" width="10.775" style="6" customWidth="1"/>
    <col min="19" max="19" width="11.4416666666667" style="6" customWidth="1"/>
    <col min="20" max="16382" width="8.8"/>
  </cols>
  <sheetData>
    <row r="1" ht="37" customHeight="1" spans="1:19">
      <c r="A1" s="7" t="s">
        <v>215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14.25" spans="1:19">
      <c r="A2" s="8" t="s">
        <v>3</v>
      </c>
      <c r="B2" s="8" t="s">
        <v>11</v>
      </c>
      <c r="C2" s="8" t="s">
        <v>216</v>
      </c>
      <c r="D2" s="9" t="s">
        <v>217</v>
      </c>
      <c r="E2" s="8"/>
      <c r="F2" s="8" t="s">
        <v>218</v>
      </c>
      <c r="G2" s="10"/>
      <c r="H2" s="11" t="s">
        <v>219</v>
      </c>
      <c r="I2" s="12"/>
      <c r="J2" s="43"/>
      <c r="K2" s="44" t="s">
        <v>3</v>
      </c>
      <c r="L2" s="44" t="s">
        <v>11</v>
      </c>
      <c r="M2" s="44" t="s">
        <v>216</v>
      </c>
      <c r="N2" s="45" t="s">
        <v>217</v>
      </c>
      <c r="O2" s="44"/>
      <c r="P2" s="44" t="s">
        <v>218</v>
      </c>
      <c r="Q2" s="55"/>
      <c r="R2" s="56" t="s">
        <v>219</v>
      </c>
      <c r="S2" s="57"/>
    </row>
    <row r="3" s="1" customFormat="1" ht="42.75" spans="1:19">
      <c r="A3" s="8"/>
      <c r="B3" s="8"/>
      <c r="C3" s="11"/>
      <c r="D3" s="8" t="s">
        <v>220</v>
      </c>
      <c r="E3" s="12" t="s">
        <v>221</v>
      </c>
      <c r="F3" s="8" t="s">
        <v>222</v>
      </c>
      <c r="G3" s="10" t="s">
        <v>223</v>
      </c>
      <c r="H3" s="8" t="s">
        <v>27</v>
      </c>
      <c r="I3" s="46" t="s">
        <v>224</v>
      </c>
      <c r="J3" s="43"/>
      <c r="K3" s="44"/>
      <c r="L3" s="44"/>
      <c r="M3" s="44"/>
      <c r="N3" s="44" t="s">
        <v>220</v>
      </c>
      <c r="O3" s="44" t="s">
        <v>221</v>
      </c>
      <c r="P3" s="44" t="s">
        <v>222</v>
      </c>
      <c r="Q3" s="46" t="s">
        <v>223</v>
      </c>
      <c r="R3" s="44" t="s">
        <v>27</v>
      </c>
      <c r="S3" s="46" t="s">
        <v>224</v>
      </c>
    </row>
    <row r="4" s="2" customFormat="1" ht="40" customHeight="1" spans="1:19">
      <c r="A4" s="13"/>
      <c r="B4" s="13" t="s">
        <v>27</v>
      </c>
      <c r="C4" s="13">
        <f>C5+C53+M40+M49+M50</f>
        <v>9</v>
      </c>
      <c r="D4" s="14" t="s">
        <v>225</v>
      </c>
      <c r="E4" s="14" t="s">
        <v>225</v>
      </c>
      <c r="F4" s="13">
        <v>7870</v>
      </c>
      <c r="G4" s="13"/>
      <c r="H4" s="13">
        <f>H5+H53</f>
        <v>7215</v>
      </c>
      <c r="I4" s="13"/>
      <c r="J4" s="47"/>
      <c r="K4" s="17" t="s">
        <v>226</v>
      </c>
      <c r="L4" s="48" t="s">
        <v>227</v>
      </c>
      <c r="M4" s="21">
        <v>1</v>
      </c>
      <c r="N4" s="14" t="s">
        <v>225</v>
      </c>
      <c r="O4" s="14" t="s">
        <v>225</v>
      </c>
      <c r="P4" s="21">
        <v>1900</v>
      </c>
      <c r="Q4" s="23">
        <v>0.2414</v>
      </c>
      <c r="R4" s="21">
        <v>965</v>
      </c>
      <c r="S4" s="21"/>
    </row>
    <row r="5" s="3" customFormat="1" ht="28" customHeight="1" spans="1:19">
      <c r="A5" s="15" t="s">
        <v>228</v>
      </c>
      <c r="B5" s="16" t="s">
        <v>19</v>
      </c>
      <c r="C5" s="17">
        <f>C6+C20</f>
        <v>4</v>
      </c>
      <c r="D5" s="14" t="s">
        <v>225</v>
      </c>
      <c r="E5" s="14" t="s">
        <v>225</v>
      </c>
      <c r="F5" s="17">
        <f>F6+F20</f>
        <v>5490</v>
      </c>
      <c r="G5" s="18">
        <v>0.6976</v>
      </c>
      <c r="H5" s="17">
        <f>H6+H20</f>
        <v>5136</v>
      </c>
      <c r="I5" s="17"/>
      <c r="J5" s="49"/>
      <c r="K5" s="21">
        <v>1</v>
      </c>
      <c r="L5" s="40" t="s">
        <v>229</v>
      </c>
      <c r="M5" s="21"/>
      <c r="N5" s="21"/>
      <c r="O5" s="21"/>
      <c r="P5" s="21"/>
      <c r="Q5" s="23"/>
      <c r="R5" s="21"/>
      <c r="S5" s="21"/>
    </row>
    <row r="6" s="3" customFormat="1" ht="28" customHeight="1" spans="1:19">
      <c r="A6" s="15" t="s">
        <v>230</v>
      </c>
      <c r="B6" s="16" t="s">
        <v>231</v>
      </c>
      <c r="C6" s="17">
        <f t="shared" ref="C6:H6" si="0">SUM(C7:C14)</f>
        <v>3</v>
      </c>
      <c r="D6" s="14" t="s">
        <v>225</v>
      </c>
      <c r="E6" s="14" t="s">
        <v>225</v>
      </c>
      <c r="F6" s="17">
        <f t="shared" si="0"/>
        <v>1090</v>
      </c>
      <c r="G6" s="18">
        <v>0.1385</v>
      </c>
      <c r="H6" s="17">
        <f t="shared" si="0"/>
        <v>2930</v>
      </c>
      <c r="I6" s="21"/>
      <c r="J6" s="49"/>
      <c r="K6" s="21">
        <v>2</v>
      </c>
      <c r="L6" s="40" t="s">
        <v>232</v>
      </c>
      <c r="M6" s="21"/>
      <c r="N6" s="21"/>
      <c r="O6" s="21"/>
      <c r="P6" s="22"/>
      <c r="Q6" s="23"/>
      <c r="R6" s="21"/>
      <c r="S6" s="21"/>
    </row>
    <row r="7" s="3" customFormat="1" ht="28" customHeight="1" spans="1:19">
      <c r="A7" s="19">
        <v>1</v>
      </c>
      <c r="B7" s="20" t="s">
        <v>233</v>
      </c>
      <c r="C7" s="21">
        <v>2</v>
      </c>
      <c r="D7" s="21">
        <v>600</v>
      </c>
      <c r="E7" s="21" t="s">
        <v>234</v>
      </c>
      <c r="F7" s="22">
        <v>700</v>
      </c>
      <c r="G7" s="23">
        <f>F7/F4</f>
        <v>0.0889453621346887</v>
      </c>
      <c r="H7" s="21">
        <v>1965</v>
      </c>
      <c r="I7" s="21"/>
      <c r="J7" s="49"/>
      <c r="K7" s="21">
        <v>3</v>
      </c>
      <c r="L7" s="40" t="s">
        <v>235</v>
      </c>
      <c r="M7" s="21"/>
      <c r="N7" s="21"/>
      <c r="O7" s="21"/>
      <c r="P7" s="21"/>
      <c r="Q7" s="23"/>
      <c r="R7" s="21"/>
      <c r="S7" s="21"/>
    </row>
    <row r="8" s="3" customFormat="1" ht="28" customHeight="1" spans="1:19">
      <c r="A8" s="19">
        <v>2</v>
      </c>
      <c r="B8" s="24" t="s">
        <v>236</v>
      </c>
      <c r="C8" s="21"/>
      <c r="D8" s="21"/>
      <c r="E8" s="21"/>
      <c r="F8" s="21"/>
      <c r="G8" s="23"/>
      <c r="H8" s="21"/>
      <c r="I8" s="21"/>
      <c r="J8" s="49"/>
      <c r="K8" s="21">
        <v>4</v>
      </c>
      <c r="L8" s="40" t="s">
        <v>237</v>
      </c>
      <c r="M8" s="21">
        <v>1</v>
      </c>
      <c r="N8" s="21">
        <v>8.6</v>
      </c>
      <c r="O8" s="21" t="s">
        <v>238</v>
      </c>
      <c r="P8" s="21">
        <v>1900</v>
      </c>
      <c r="Q8" s="23">
        <f>P8/F4</f>
        <v>0.241423125794155</v>
      </c>
      <c r="R8" s="21">
        <v>965</v>
      </c>
      <c r="S8" s="21"/>
    </row>
    <row r="9" s="3" customFormat="1" ht="28" customHeight="1" spans="1:19">
      <c r="A9" s="19">
        <v>3</v>
      </c>
      <c r="B9" s="24" t="s">
        <v>239</v>
      </c>
      <c r="C9" s="21"/>
      <c r="D9" s="21"/>
      <c r="E9" s="21"/>
      <c r="F9" s="21"/>
      <c r="G9" s="23"/>
      <c r="H9" s="21"/>
      <c r="I9" s="21"/>
      <c r="J9" s="49"/>
      <c r="K9" s="17" t="s">
        <v>240</v>
      </c>
      <c r="L9" s="48" t="s">
        <v>241</v>
      </c>
      <c r="M9" s="21"/>
      <c r="N9" s="21"/>
      <c r="O9" s="21"/>
      <c r="P9" s="21"/>
      <c r="Q9" s="23"/>
      <c r="R9" s="21"/>
      <c r="S9" s="21"/>
    </row>
    <row r="10" s="3" customFormat="1" ht="28" customHeight="1" spans="1:19">
      <c r="A10" s="19">
        <v>4</v>
      </c>
      <c r="B10" s="24" t="s">
        <v>242</v>
      </c>
      <c r="C10" s="21"/>
      <c r="D10" s="21"/>
      <c r="E10" s="21"/>
      <c r="F10" s="21"/>
      <c r="G10" s="23"/>
      <c r="H10" s="21"/>
      <c r="I10" s="21"/>
      <c r="J10" s="49"/>
      <c r="K10" s="21">
        <v>1</v>
      </c>
      <c r="L10" s="40" t="s">
        <v>243</v>
      </c>
      <c r="M10" s="21"/>
      <c r="N10" s="21"/>
      <c r="O10" s="21"/>
      <c r="P10" s="21"/>
      <c r="Q10" s="23"/>
      <c r="R10" s="21"/>
      <c r="S10" s="21"/>
    </row>
    <row r="11" s="3" customFormat="1" ht="28" customHeight="1" spans="1:19">
      <c r="A11" s="19">
        <v>5</v>
      </c>
      <c r="B11" s="25" t="s">
        <v>244</v>
      </c>
      <c r="C11" s="21">
        <v>1</v>
      </c>
      <c r="D11" s="21">
        <v>16100</v>
      </c>
      <c r="E11" s="21" t="s">
        <v>245</v>
      </c>
      <c r="F11" s="21">
        <v>390</v>
      </c>
      <c r="G11" s="23">
        <f>F11/F4</f>
        <v>0.0495552731893266</v>
      </c>
      <c r="H11" s="21">
        <v>965</v>
      </c>
      <c r="I11" s="21"/>
      <c r="J11" s="49" t="s">
        <v>246</v>
      </c>
      <c r="K11" s="21">
        <v>2</v>
      </c>
      <c r="L11" s="40" t="s">
        <v>247</v>
      </c>
      <c r="M11" s="21"/>
      <c r="N11" s="21"/>
      <c r="O11" s="21"/>
      <c r="P11" s="21"/>
      <c r="Q11" s="23"/>
      <c r="R11" s="21"/>
      <c r="S11" s="21"/>
    </row>
    <row r="12" s="3" customFormat="1" ht="28" customHeight="1" spans="1:19">
      <c r="A12" s="19">
        <v>6</v>
      </c>
      <c r="B12" s="24" t="s">
        <v>248</v>
      </c>
      <c r="C12" s="21"/>
      <c r="D12" s="21"/>
      <c r="E12" s="21"/>
      <c r="F12" s="22"/>
      <c r="G12" s="23"/>
      <c r="H12" s="21"/>
      <c r="I12" s="21"/>
      <c r="J12" s="49"/>
      <c r="K12" s="21">
        <v>3</v>
      </c>
      <c r="L12" s="41" t="s">
        <v>249</v>
      </c>
      <c r="M12" s="21"/>
      <c r="N12" s="21"/>
      <c r="O12" s="21"/>
      <c r="P12" s="21"/>
      <c r="Q12" s="23"/>
      <c r="R12" s="21"/>
      <c r="S12" s="21"/>
    </row>
    <row r="13" s="3" customFormat="1" ht="28" customHeight="1" spans="1:19">
      <c r="A13" s="19">
        <v>7</v>
      </c>
      <c r="B13" s="24" t="s">
        <v>250</v>
      </c>
      <c r="C13" s="21"/>
      <c r="D13" s="21"/>
      <c r="E13" s="21"/>
      <c r="F13" s="21"/>
      <c r="G13" s="23"/>
      <c r="H13" s="21"/>
      <c r="I13" s="21"/>
      <c r="J13" s="49"/>
      <c r="K13" s="21">
        <v>4</v>
      </c>
      <c r="L13" s="40" t="s">
        <v>251</v>
      </c>
      <c r="M13" s="21"/>
      <c r="N13" s="21"/>
      <c r="O13" s="21"/>
      <c r="P13" s="21"/>
      <c r="Q13" s="23"/>
      <c r="R13" s="21"/>
      <c r="S13" s="21"/>
    </row>
    <row r="14" s="3" customFormat="1" ht="28" customHeight="1" spans="1:19">
      <c r="A14" s="19">
        <v>8</v>
      </c>
      <c r="B14" s="24" t="s">
        <v>252</v>
      </c>
      <c r="C14" s="21"/>
      <c r="D14" s="21"/>
      <c r="E14" s="21"/>
      <c r="F14" s="21"/>
      <c r="G14" s="23"/>
      <c r="H14" s="21"/>
      <c r="I14" s="21"/>
      <c r="J14" s="49"/>
      <c r="K14" s="21">
        <v>5</v>
      </c>
      <c r="L14" s="40" t="s">
        <v>253</v>
      </c>
      <c r="M14" s="21"/>
      <c r="N14" s="21"/>
      <c r="O14" s="21"/>
      <c r="P14" s="21"/>
      <c r="Q14" s="23"/>
      <c r="R14" s="21"/>
      <c r="S14" s="21"/>
    </row>
    <row r="15" s="3" customFormat="1" ht="52" customHeight="1" spans="1:19">
      <c r="A15" s="15" t="s">
        <v>226</v>
      </c>
      <c r="B15" s="26" t="s">
        <v>254</v>
      </c>
      <c r="C15" s="17"/>
      <c r="D15" s="14"/>
      <c r="E15" s="14"/>
      <c r="F15" s="17"/>
      <c r="G15" s="18"/>
      <c r="H15" s="17"/>
      <c r="I15" s="21"/>
      <c r="J15" s="49"/>
      <c r="K15" s="21">
        <v>6</v>
      </c>
      <c r="L15" s="41" t="s">
        <v>255</v>
      </c>
      <c r="M15" s="21"/>
      <c r="N15" s="21"/>
      <c r="O15" s="21"/>
      <c r="P15" s="21"/>
      <c r="Q15" s="23"/>
      <c r="R15" s="21"/>
      <c r="S15" s="21"/>
    </row>
    <row r="16" s="3" customFormat="1" ht="28" customHeight="1" spans="1:19">
      <c r="A16" s="19">
        <v>1</v>
      </c>
      <c r="B16" s="27" t="s">
        <v>256</v>
      </c>
      <c r="C16" s="21"/>
      <c r="D16" s="21"/>
      <c r="E16" s="21"/>
      <c r="F16" s="21"/>
      <c r="G16" s="23"/>
      <c r="H16" s="21"/>
      <c r="I16" s="21"/>
      <c r="J16" s="49"/>
      <c r="K16" s="17" t="s">
        <v>257</v>
      </c>
      <c r="L16" s="48" t="s">
        <v>22</v>
      </c>
      <c r="M16" s="21"/>
      <c r="N16" s="21"/>
      <c r="O16" s="21"/>
      <c r="P16" s="21"/>
      <c r="Q16" s="23"/>
      <c r="R16" s="21"/>
      <c r="S16" s="21"/>
    </row>
    <row r="17" s="3" customFormat="1" ht="28" customHeight="1" spans="1:19">
      <c r="A17" s="19">
        <v>2</v>
      </c>
      <c r="B17" s="25" t="s">
        <v>258</v>
      </c>
      <c r="C17" s="21"/>
      <c r="D17" s="21"/>
      <c r="E17" s="21"/>
      <c r="F17" s="21"/>
      <c r="G17" s="23"/>
      <c r="H17" s="21"/>
      <c r="I17" s="21"/>
      <c r="J17" s="49"/>
      <c r="K17" s="21">
        <v>1</v>
      </c>
      <c r="L17" s="40" t="s">
        <v>259</v>
      </c>
      <c r="M17" s="21"/>
      <c r="N17" s="21"/>
      <c r="O17" s="21"/>
      <c r="P17" s="21"/>
      <c r="Q17" s="23"/>
      <c r="R17" s="21"/>
      <c r="S17" s="21"/>
    </row>
    <row r="18" s="3" customFormat="1" ht="28" customHeight="1" spans="1:19">
      <c r="A18" s="19">
        <v>3</v>
      </c>
      <c r="B18" s="25" t="s">
        <v>260</v>
      </c>
      <c r="C18" s="21"/>
      <c r="D18" s="21"/>
      <c r="E18" s="21"/>
      <c r="F18" s="21"/>
      <c r="G18" s="23"/>
      <c r="H18" s="21"/>
      <c r="I18" s="21"/>
      <c r="J18" s="49"/>
      <c r="K18" s="21">
        <v>2</v>
      </c>
      <c r="L18" s="40" t="s">
        <v>261</v>
      </c>
      <c r="M18" s="21"/>
      <c r="N18" s="21"/>
      <c r="O18" s="21"/>
      <c r="P18" s="21"/>
      <c r="Q18" s="23"/>
      <c r="R18" s="21"/>
      <c r="S18" s="21"/>
    </row>
    <row r="19" s="3" customFormat="1" ht="28" customHeight="1" spans="1:19">
      <c r="A19" s="19">
        <v>4</v>
      </c>
      <c r="B19" s="25" t="s">
        <v>262</v>
      </c>
      <c r="C19" s="21"/>
      <c r="D19" s="21"/>
      <c r="E19" s="21"/>
      <c r="F19" s="21"/>
      <c r="G19" s="23"/>
      <c r="H19" s="21"/>
      <c r="I19" s="21"/>
      <c r="J19" s="49"/>
      <c r="K19" s="21">
        <v>3</v>
      </c>
      <c r="L19" s="40" t="s">
        <v>263</v>
      </c>
      <c r="M19" s="21"/>
      <c r="N19" s="21"/>
      <c r="O19" s="21"/>
      <c r="P19" s="21"/>
      <c r="Q19" s="23"/>
      <c r="R19" s="21"/>
      <c r="S19" s="21"/>
    </row>
    <row r="20" s="3" customFormat="1" ht="28" customHeight="1" spans="1:19">
      <c r="A20" s="15" t="s">
        <v>240</v>
      </c>
      <c r="B20" s="26" t="s">
        <v>264</v>
      </c>
      <c r="C20" s="17">
        <v>1</v>
      </c>
      <c r="D20" s="28" t="s">
        <v>225</v>
      </c>
      <c r="E20" s="28" t="s">
        <v>225</v>
      </c>
      <c r="F20" s="17">
        <v>4400</v>
      </c>
      <c r="G20" s="18">
        <v>0.5591</v>
      </c>
      <c r="H20" s="17">
        <v>2206</v>
      </c>
      <c r="I20" s="17"/>
      <c r="J20" s="49"/>
      <c r="K20" s="17" t="s">
        <v>265</v>
      </c>
      <c r="L20" s="48" t="s">
        <v>23</v>
      </c>
      <c r="M20" s="21"/>
      <c r="N20" s="21"/>
      <c r="O20" s="21"/>
      <c r="P20" s="21"/>
      <c r="Q20" s="23"/>
      <c r="R20" s="21"/>
      <c r="S20" s="21"/>
    </row>
    <row r="21" s="3" customFormat="1" ht="28" customHeight="1" spans="1:19">
      <c r="A21" s="19">
        <v>1</v>
      </c>
      <c r="B21" s="25" t="s">
        <v>266</v>
      </c>
      <c r="C21" s="21"/>
      <c r="D21" s="21"/>
      <c r="E21" s="21"/>
      <c r="F21" s="21"/>
      <c r="G21" s="23"/>
      <c r="H21" s="21"/>
      <c r="I21" s="21"/>
      <c r="J21" s="49"/>
      <c r="K21" s="17" t="s">
        <v>230</v>
      </c>
      <c r="L21" s="48" t="s">
        <v>267</v>
      </c>
      <c r="M21" s="21"/>
      <c r="N21" s="21"/>
      <c r="O21" s="21"/>
      <c r="P21" s="21"/>
      <c r="Q21" s="23"/>
      <c r="R21" s="21"/>
      <c r="S21" s="21"/>
    </row>
    <row r="22" s="3" customFormat="1" ht="28" customHeight="1" spans="1:19">
      <c r="A22" s="19">
        <v>2</v>
      </c>
      <c r="B22" s="25" t="s">
        <v>268</v>
      </c>
      <c r="C22" s="21">
        <v>1</v>
      </c>
      <c r="D22" s="21">
        <v>26</v>
      </c>
      <c r="E22" s="21" t="s">
        <v>234</v>
      </c>
      <c r="F22" s="21">
        <v>4400</v>
      </c>
      <c r="G22" s="23">
        <f>F22/F4</f>
        <v>0.559085133418043</v>
      </c>
      <c r="H22" s="21">
        <v>2206</v>
      </c>
      <c r="I22" s="21"/>
      <c r="J22" s="49"/>
      <c r="K22" s="21">
        <v>1</v>
      </c>
      <c r="L22" s="40" t="s">
        <v>269</v>
      </c>
      <c r="M22" s="21"/>
      <c r="N22" s="21"/>
      <c r="O22" s="21"/>
      <c r="P22" s="21"/>
      <c r="Q22" s="23"/>
      <c r="R22" s="21"/>
      <c r="S22" s="21"/>
    </row>
    <row r="23" s="3" customFormat="1" ht="28" customHeight="1" spans="1:19">
      <c r="A23" s="19">
        <v>3</v>
      </c>
      <c r="B23" s="24" t="s">
        <v>270</v>
      </c>
      <c r="C23" s="21"/>
      <c r="D23" s="21"/>
      <c r="E23" s="21"/>
      <c r="F23" s="21"/>
      <c r="G23" s="23"/>
      <c r="H23" s="21"/>
      <c r="I23" s="21"/>
      <c r="J23" s="49"/>
      <c r="K23" s="17" t="s">
        <v>226</v>
      </c>
      <c r="L23" s="48" t="s">
        <v>271</v>
      </c>
      <c r="M23" s="21"/>
      <c r="N23" s="21"/>
      <c r="O23" s="21"/>
      <c r="P23" s="21"/>
      <c r="Q23" s="23"/>
      <c r="R23" s="21"/>
      <c r="S23" s="21"/>
    </row>
    <row r="24" s="3" customFormat="1" ht="28" customHeight="1" spans="1:19">
      <c r="A24" s="15" t="s">
        <v>272</v>
      </c>
      <c r="B24" s="29" t="s">
        <v>273</v>
      </c>
      <c r="C24" s="21"/>
      <c r="D24" s="21"/>
      <c r="E24" s="21"/>
      <c r="F24" s="21"/>
      <c r="G24" s="23"/>
      <c r="H24" s="21"/>
      <c r="I24" s="21"/>
      <c r="J24" s="49"/>
      <c r="K24" s="21">
        <v>1</v>
      </c>
      <c r="L24" s="40" t="s">
        <v>274</v>
      </c>
      <c r="M24" s="21"/>
      <c r="N24" s="21"/>
      <c r="O24" s="21"/>
      <c r="P24" s="21"/>
      <c r="Q24" s="23"/>
      <c r="R24" s="21"/>
      <c r="S24" s="21"/>
    </row>
    <row r="25" s="3" customFormat="1" ht="28" customHeight="1" spans="1:19">
      <c r="A25" s="19">
        <v>1</v>
      </c>
      <c r="B25" s="25" t="s">
        <v>275</v>
      </c>
      <c r="C25" s="21"/>
      <c r="D25" s="21"/>
      <c r="E25" s="21"/>
      <c r="F25" s="21"/>
      <c r="G25" s="23"/>
      <c r="H25" s="21"/>
      <c r="I25" s="21"/>
      <c r="J25" s="49"/>
      <c r="K25" s="21">
        <v>2</v>
      </c>
      <c r="L25" s="40" t="s">
        <v>276</v>
      </c>
      <c r="M25" s="21"/>
      <c r="N25" s="21"/>
      <c r="O25" s="21"/>
      <c r="P25" s="21"/>
      <c r="Q25" s="23"/>
      <c r="R25" s="21"/>
      <c r="S25" s="21"/>
    </row>
    <row r="26" s="3" customFormat="1" ht="28" customHeight="1" spans="1:19">
      <c r="A26" s="19">
        <v>2</v>
      </c>
      <c r="B26" s="25" t="s">
        <v>277</v>
      </c>
      <c r="C26" s="17"/>
      <c r="D26" s="28"/>
      <c r="E26" s="28"/>
      <c r="F26" s="17"/>
      <c r="G26" s="18"/>
      <c r="H26" s="17"/>
      <c r="I26" s="17"/>
      <c r="J26" s="49"/>
      <c r="K26" s="21">
        <v>3</v>
      </c>
      <c r="L26" s="40" t="s">
        <v>278</v>
      </c>
      <c r="M26" s="21"/>
      <c r="N26" s="21"/>
      <c r="O26" s="21"/>
      <c r="P26" s="21"/>
      <c r="Q26" s="23"/>
      <c r="R26" s="21"/>
      <c r="S26" s="21"/>
    </row>
    <row r="27" s="3" customFormat="1" ht="28" customHeight="1" spans="1:19">
      <c r="A27" s="19">
        <v>3</v>
      </c>
      <c r="B27" s="25" t="s">
        <v>279</v>
      </c>
      <c r="C27" s="21"/>
      <c r="D27" s="21"/>
      <c r="E27" s="21"/>
      <c r="F27" s="21"/>
      <c r="G27" s="23"/>
      <c r="H27" s="21"/>
      <c r="I27" s="21"/>
      <c r="J27" s="49"/>
      <c r="K27" s="17" t="s">
        <v>240</v>
      </c>
      <c r="L27" s="48" t="s">
        <v>280</v>
      </c>
      <c r="M27" s="21"/>
      <c r="N27" s="21"/>
      <c r="O27" s="21"/>
      <c r="P27" s="21"/>
      <c r="Q27" s="23"/>
      <c r="R27" s="21"/>
      <c r="S27" s="21"/>
    </row>
    <row r="28" s="3" customFormat="1" ht="28" customHeight="1" spans="1:19">
      <c r="A28" s="19">
        <v>4</v>
      </c>
      <c r="B28" s="25" t="s">
        <v>281</v>
      </c>
      <c r="C28" s="21"/>
      <c r="D28" s="14"/>
      <c r="E28" s="14"/>
      <c r="F28" s="21"/>
      <c r="G28" s="23"/>
      <c r="H28" s="21"/>
      <c r="I28" s="21"/>
      <c r="J28" s="49"/>
      <c r="K28" s="21">
        <v>1</v>
      </c>
      <c r="L28" s="40" t="s">
        <v>282</v>
      </c>
      <c r="M28" s="21"/>
      <c r="N28" s="21"/>
      <c r="O28" s="21"/>
      <c r="P28" s="21"/>
      <c r="Q28" s="23"/>
      <c r="R28" s="21"/>
      <c r="S28" s="21"/>
    </row>
    <row r="29" s="3" customFormat="1" ht="28" customHeight="1" spans="1:19">
      <c r="A29" s="15" t="s">
        <v>283</v>
      </c>
      <c r="B29" s="26" t="s">
        <v>284</v>
      </c>
      <c r="C29" s="17"/>
      <c r="D29" s="14"/>
      <c r="E29" s="14"/>
      <c r="F29" s="17"/>
      <c r="G29" s="18"/>
      <c r="H29" s="17"/>
      <c r="I29" s="21"/>
      <c r="J29" s="49"/>
      <c r="K29" s="21">
        <v>2</v>
      </c>
      <c r="L29" s="40" t="s">
        <v>285</v>
      </c>
      <c r="M29" s="21"/>
      <c r="N29" s="21"/>
      <c r="O29" s="21"/>
      <c r="P29" s="21"/>
      <c r="Q29" s="23"/>
      <c r="R29" s="21"/>
      <c r="S29" s="21"/>
    </row>
    <row r="30" s="3" customFormat="1" ht="28" customHeight="1" spans="1:19">
      <c r="A30" s="19">
        <v>1</v>
      </c>
      <c r="B30" s="25" t="s">
        <v>286</v>
      </c>
      <c r="C30" s="21"/>
      <c r="D30" s="14"/>
      <c r="E30" s="14"/>
      <c r="F30" s="21"/>
      <c r="G30" s="23"/>
      <c r="H30" s="21"/>
      <c r="I30" s="21"/>
      <c r="J30" s="49"/>
      <c r="K30" s="21">
        <v>3</v>
      </c>
      <c r="L30" s="40" t="s">
        <v>287</v>
      </c>
      <c r="M30" s="21"/>
      <c r="N30" s="21"/>
      <c r="O30" s="21"/>
      <c r="P30" s="21"/>
      <c r="Q30" s="23"/>
      <c r="R30" s="21"/>
      <c r="S30" s="21"/>
    </row>
    <row r="31" s="3" customFormat="1" ht="28" customHeight="1" spans="1:19">
      <c r="A31" s="19">
        <v>2</v>
      </c>
      <c r="B31" s="25" t="s">
        <v>288</v>
      </c>
      <c r="C31" s="21"/>
      <c r="D31" s="21"/>
      <c r="E31" s="21"/>
      <c r="F31" s="21"/>
      <c r="G31" s="23"/>
      <c r="H31" s="21"/>
      <c r="I31" s="21"/>
      <c r="J31" s="49"/>
      <c r="K31" s="21">
        <v>4</v>
      </c>
      <c r="L31" s="40" t="s">
        <v>289</v>
      </c>
      <c r="M31" s="21"/>
      <c r="N31" s="21"/>
      <c r="O31" s="21"/>
      <c r="P31" s="21"/>
      <c r="Q31" s="23"/>
      <c r="R31" s="21"/>
      <c r="S31" s="21"/>
    </row>
    <row r="32" s="3" customFormat="1" ht="28" customHeight="1" spans="1:19">
      <c r="A32" s="19">
        <v>3</v>
      </c>
      <c r="B32" s="25" t="s">
        <v>290</v>
      </c>
      <c r="C32" s="21"/>
      <c r="D32" s="21"/>
      <c r="E32" s="21"/>
      <c r="F32" s="21"/>
      <c r="G32" s="23"/>
      <c r="H32" s="21"/>
      <c r="I32" s="21"/>
      <c r="J32" s="49"/>
      <c r="K32" s="21">
        <v>5</v>
      </c>
      <c r="L32" s="40" t="s">
        <v>291</v>
      </c>
      <c r="M32" s="21"/>
      <c r="N32" s="21"/>
      <c r="O32" s="21"/>
      <c r="P32" s="21"/>
      <c r="Q32" s="23"/>
      <c r="R32" s="21"/>
      <c r="S32" s="21"/>
    </row>
    <row r="33" s="3" customFormat="1" ht="28" customHeight="1" spans="1:19">
      <c r="A33" s="19">
        <v>4</v>
      </c>
      <c r="B33" s="25" t="s">
        <v>292</v>
      </c>
      <c r="C33" s="21"/>
      <c r="D33" s="21"/>
      <c r="E33" s="21"/>
      <c r="F33" s="21"/>
      <c r="G33" s="23"/>
      <c r="H33" s="21"/>
      <c r="I33" s="21"/>
      <c r="J33" s="49"/>
      <c r="K33" s="21">
        <v>6</v>
      </c>
      <c r="L33" s="40" t="s">
        <v>293</v>
      </c>
      <c r="M33" s="21"/>
      <c r="N33" s="21"/>
      <c r="O33" s="21"/>
      <c r="P33" s="21"/>
      <c r="Q33" s="23"/>
      <c r="R33" s="21"/>
      <c r="S33" s="21"/>
    </row>
    <row r="34" s="3" customFormat="1" ht="28" customHeight="1" spans="1:19">
      <c r="A34" s="15" t="s">
        <v>294</v>
      </c>
      <c r="B34" s="26" t="s">
        <v>284</v>
      </c>
      <c r="C34" s="21"/>
      <c r="D34" s="21"/>
      <c r="E34" s="21"/>
      <c r="F34" s="21"/>
      <c r="G34" s="23"/>
      <c r="H34" s="21"/>
      <c r="I34" s="21"/>
      <c r="J34" s="49"/>
      <c r="K34" s="17" t="s">
        <v>272</v>
      </c>
      <c r="L34" s="48" t="s">
        <v>295</v>
      </c>
      <c r="M34" s="21"/>
      <c r="N34" s="21"/>
      <c r="O34" s="21"/>
      <c r="P34" s="21"/>
      <c r="Q34" s="23"/>
      <c r="R34" s="21"/>
      <c r="S34" s="21"/>
    </row>
    <row r="35" s="3" customFormat="1" ht="28" customHeight="1" spans="1:19">
      <c r="A35" s="19">
        <v>1</v>
      </c>
      <c r="B35" s="25" t="s">
        <v>296</v>
      </c>
      <c r="C35" s="21"/>
      <c r="D35" s="21"/>
      <c r="E35" s="21"/>
      <c r="F35" s="21"/>
      <c r="G35" s="23"/>
      <c r="H35" s="21"/>
      <c r="I35" s="21"/>
      <c r="J35" s="49"/>
      <c r="K35" s="21">
        <v>1</v>
      </c>
      <c r="L35" s="40" t="s">
        <v>297</v>
      </c>
      <c r="M35" s="21"/>
      <c r="N35" s="21"/>
      <c r="O35" s="21"/>
      <c r="P35" s="21"/>
      <c r="Q35" s="23"/>
      <c r="R35" s="21"/>
      <c r="S35" s="21"/>
    </row>
    <row r="36" s="3" customFormat="1" ht="28" customHeight="1" spans="1:19">
      <c r="A36" s="19">
        <v>2</v>
      </c>
      <c r="B36" s="25" t="s">
        <v>26</v>
      </c>
      <c r="C36" s="21"/>
      <c r="D36" s="21"/>
      <c r="E36" s="21"/>
      <c r="F36" s="21"/>
      <c r="G36" s="23"/>
      <c r="H36" s="21"/>
      <c r="I36" s="21"/>
      <c r="J36" s="49"/>
      <c r="K36" s="21">
        <v>2</v>
      </c>
      <c r="L36" s="40" t="s">
        <v>298</v>
      </c>
      <c r="M36" s="21"/>
      <c r="N36" s="21"/>
      <c r="O36" s="21"/>
      <c r="P36" s="21"/>
      <c r="Q36" s="23"/>
      <c r="R36" s="21"/>
      <c r="S36" s="21"/>
    </row>
    <row r="37" s="3" customFormat="1" ht="28" customHeight="1" spans="1:19">
      <c r="A37" s="15" t="s">
        <v>299</v>
      </c>
      <c r="B37" s="26" t="s">
        <v>20</v>
      </c>
      <c r="C37" s="21"/>
      <c r="D37" s="21"/>
      <c r="E37" s="21"/>
      <c r="F37" s="21"/>
      <c r="G37" s="23"/>
      <c r="H37" s="21"/>
      <c r="I37" s="21"/>
      <c r="J37" s="49"/>
      <c r="K37" s="21">
        <v>3</v>
      </c>
      <c r="L37" s="40" t="s">
        <v>300</v>
      </c>
      <c r="M37" s="21"/>
      <c r="N37" s="21"/>
      <c r="O37" s="21"/>
      <c r="P37" s="21"/>
      <c r="Q37" s="23"/>
      <c r="R37" s="21"/>
      <c r="S37" s="21"/>
    </row>
    <row r="38" s="3" customFormat="1" ht="28" customHeight="1" spans="1:19">
      <c r="A38" s="15" t="s">
        <v>230</v>
      </c>
      <c r="B38" s="26" t="s">
        <v>301</v>
      </c>
      <c r="C38" s="21"/>
      <c r="D38" s="21"/>
      <c r="E38" s="21"/>
      <c r="F38" s="21"/>
      <c r="G38" s="23"/>
      <c r="H38" s="21"/>
      <c r="I38" s="21"/>
      <c r="J38" s="49"/>
      <c r="K38" s="21">
        <v>4</v>
      </c>
      <c r="L38" s="40" t="s">
        <v>302</v>
      </c>
      <c r="M38" s="21"/>
      <c r="N38" s="21"/>
      <c r="O38" s="21"/>
      <c r="P38" s="21"/>
      <c r="Q38" s="23"/>
      <c r="R38" s="21"/>
      <c r="S38" s="21"/>
    </row>
    <row r="39" s="3" customFormat="1" ht="28" customHeight="1" spans="1:19">
      <c r="A39" s="19">
        <v>1</v>
      </c>
      <c r="B39" s="25" t="s">
        <v>303</v>
      </c>
      <c r="C39" s="21"/>
      <c r="D39" s="21"/>
      <c r="E39" s="21"/>
      <c r="F39" s="21"/>
      <c r="G39" s="23"/>
      <c r="H39" s="21"/>
      <c r="I39" s="21"/>
      <c r="J39" s="49"/>
      <c r="K39" s="21">
        <v>5</v>
      </c>
      <c r="L39" s="40" t="s">
        <v>304</v>
      </c>
      <c r="M39" s="21"/>
      <c r="N39" s="21"/>
      <c r="O39" s="21"/>
      <c r="P39" s="21"/>
      <c r="Q39" s="23"/>
      <c r="R39" s="21"/>
      <c r="S39" s="21"/>
    </row>
    <row r="40" s="3" customFormat="1" ht="28" customHeight="1" spans="1:19">
      <c r="A40" s="19">
        <v>2</v>
      </c>
      <c r="B40" s="25" t="s">
        <v>305</v>
      </c>
      <c r="C40" s="21"/>
      <c r="D40" s="21"/>
      <c r="E40" s="21"/>
      <c r="F40" s="21"/>
      <c r="G40" s="23"/>
      <c r="H40" s="21"/>
      <c r="I40" s="21"/>
      <c r="J40" s="49"/>
      <c r="K40" s="17" t="s">
        <v>306</v>
      </c>
      <c r="L40" s="48" t="s">
        <v>24</v>
      </c>
      <c r="M40" s="17"/>
      <c r="N40" s="14"/>
      <c r="O40" s="14"/>
      <c r="P40" s="17"/>
      <c r="Q40" s="18"/>
      <c r="R40" s="17"/>
      <c r="S40" s="21"/>
    </row>
    <row r="41" s="3" customFormat="1" ht="28" customHeight="1" spans="1:19">
      <c r="A41" s="15" t="s">
        <v>226</v>
      </c>
      <c r="B41" s="26" t="s">
        <v>307</v>
      </c>
      <c r="C41" s="21"/>
      <c r="D41" s="21"/>
      <c r="E41" s="21"/>
      <c r="F41" s="21"/>
      <c r="G41" s="23"/>
      <c r="H41" s="21"/>
      <c r="I41" s="21"/>
      <c r="J41" s="49"/>
      <c r="K41" s="17" t="s">
        <v>230</v>
      </c>
      <c r="L41" s="48" t="s">
        <v>308</v>
      </c>
      <c r="M41" s="21"/>
      <c r="N41" s="21"/>
      <c r="O41" s="21"/>
      <c r="P41" s="21"/>
      <c r="Q41" s="23"/>
      <c r="R41" s="21"/>
      <c r="S41" s="21"/>
    </row>
    <row r="42" s="3" customFormat="1" ht="28" customHeight="1" spans="1:19">
      <c r="A42" s="19">
        <v>1</v>
      </c>
      <c r="B42" s="27" t="s">
        <v>309</v>
      </c>
      <c r="C42" s="21"/>
      <c r="D42" s="21"/>
      <c r="E42" s="21"/>
      <c r="F42" s="21"/>
      <c r="G42" s="23"/>
      <c r="H42" s="21"/>
      <c r="I42" s="21"/>
      <c r="J42" s="49"/>
      <c r="K42" s="21">
        <v>1</v>
      </c>
      <c r="L42" s="40" t="s">
        <v>310</v>
      </c>
      <c r="M42" s="21"/>
      <c r="N42" s="21"/>
      <c r="O42" s="21"/>
      <c r="P42" s="21"/>
      <c r="Q42" s="23"/>
      <c r="R42" s="21"/>
      <c r="S42" s="21"/>
    </row>
    <row r="43" s="3" customFormat="1" ht="28" customHeight="1" spans="1:19">
      <c r="A43" s="19">
        <v>2</v>
      </c>
      <c r="B43" s="25" t="s">
        <v>311</v>
      </c>
      <c r="C43" s="21"/>
      <c r="D43" s="21"/>
      <c r="E43" s="21"/>
      <c r="F43" s="21"/>
      <c r="G43" s="23"/>
      <c r="H43" s="21"/>
      <c r="I43" s="21"/>
      <c r="J43" s="49"/>
      <c r="K43" s="21">
        <v>2</v>
      </c>
      <c r="L43" s="40" t="s">
        <v>312</v>
      </c>
      <c r="M43" s="21"/>
      <c r="N43" s="21"/>
      <c r="O43" s="21"/>
      <c r="P43" s="21"/>
      <c r="Q43" s="23"/>
      <c r="R43" s="21"/>
      <c r="S43" s="21"/>
    </row>
    <row r="44" s="3" customFormat="1" ht="28" customHeight="1" spans="1:19">
      <c r="A44" s="19">
        <v>3</v>
      </c>
      <c r="B44" s="25" t="s">
        <v>313</v>
      </c>
      <c r="C44" s="21"/>
      <c r="D44" s="21"/>
      <c r="E44" s="21"/>
      <c r="F44" s="21"/>
      <c r="G44" s="23"/>
      <c r="H44" s="21"/>
      <c r="I44" s="21"/>
      <c r="J44" s="49"/>
      <c r="K44" s="50" t="s">
        <v>226</v>
      </c>
      <c r="L44" s="51" t="s">
        <v>314</v>
      </c>
      <c r="M44" s="50"/>
      <c r="N44" s="14"/>
      <c r="O44" s="14"/>
      <c r="P44" s="50"/>
      <c r="Q44" s="58"/>
      <c r="R44" s="50"/>
      <c r="S44" s="32"/>
    </row>
    <row r="45" s="3" customFormat="1" ht="28" customHeight="1" spans="1:19">
      <c r="A45" s="30" t="s">
        <v>240</v>
      </c>
      <c r="B45" s="31" t="s">
        <v>315</v>
      </c>
      <c r="C45" s="32"/>
      <c r="D45" s="32"/>
      <c r="E45" s="32"/>
      <c r="F45" s="32"/>
      <c r="G45" s="33"/>
      <c r="H45" s="32"/>
      <c r="I45" s="32"/>
      <c r="J45" s="49"/>
      <c r="K45" s="21">
        <v>1</v>
      </c>
      <c r="L45" s="40" t="s">
        <v>316</v>
      </c>
      <c r="M45" s="21"/>
      <c r="N45" s="21"/>
      <c r="O45" s="21"/>
      <c r="P45" s="21"/>
      <c r="Q45" s="23"/>
      <c r="R45" s="21"/>
      <c r="S45" s="21"/>
    </row>
    <row r="46" s="3" customFormat="1" ht="28" customHeight="1" spans="1:19">
      <c r="A46" s="19">
        <v>1</v>
      </c>
      <c r="B46" s="25" t="s">
        <v>317</v>
      </c>
      <c r="C46" s="21"/>
      <c r="D46" s="21"/>
      <c r="E46" s="21"/>
      <c r="F46" s="21"/>
      <c r="G46" s="23"/>
      <c r="H46" s="21"/>
      <c r="I46" s="21"/>
      <c r="J46" s="49"/>
      <c r="K46" s="21">
        <v>2</v>
      </c>
      <c r="L46" s="40" t="s">
        <v>318</v>
      </c>
      <c r="M46" s="21"/>
      <c r="N46" s="14"/>
      <c r="O46" s="14"/>
      <c r="P46" s="21"/>
      <c r="Q46" s="23"/>
      <c r="R46" s="21"/>
      <c r="S46" s="21"/>
    </row>
    <row r="47" s="3" customFormat="1" ht="28" customHeight="1" spans="1:19">
      <c r="A47" s="19">
        <v>2</v>
      </c>
      <c r="B47" s="25" t="s">
        <v>319</v>
      </c>
      <c r="C47" s="21"/>
      <c r="D47" s="21"/>
      <c r="E47" s="21"/>
      <c r="F47" s="21"/>
      <c r="G47" s="23"/>
      <c r="H47" s="21"/>
      <c r="I47" s="21"/>
      <c r="J47" s="49"/>
      <c r="K47" s="21">
        <v>3</v>
      </c>
      <c r="L47" s="40" t="s">
        <v>320</v>
      </c>
      <c r="M47" s="22"/>
      <c r="N47" s="22"/>
      <c r="O47" s="22"/>
      <c r="P47" s="22"/>
      <c r="Q47" s="23"/>
      <c r="R47" s="22"/>
      <c r="S47" s="22"/>
    </row>
    <row r="48" s="3" customFormat="1" ht="28" customHeight="1" spans="1:19">
      <c r="A48" s="34" t="s">
        <v>272</v>
      </c>
      <c r="B48" s="26" t="s">
        <v>321</v>
      </c>
      <c r="C48" s="22"/>
      <c r="D48" s="22"/>
      <c r="E48" s="22"/>
      <c r="F48" s="22"/>
      <c r="G48" s="23"/>
      <c r="H48" s="22"/>
      <c r="I48" s="22"/>
      <c r="J48" s="49"/>
      <c r="K48" s="21">
        <v>4</v>
      </c>
      <c r="L48" s="40" t="s">
        <v>322</v>
      </c>
      <c r="M48" s="22"/>
      <c r="N48" s="22"/>
      <c r="O48" s="22"/>
      <c r="P48" s="22"/>
      <c r="Q48" s="23"/>
      <c r="R48" s="22"/>
      <c r="S48" s="22"/>
    </row>
    <row r="49" s="3" customFormat="1" ht="28" customHeight="1" spans="1:19">
      <c r="A49" s="35">
        <v>1</v>
      </c>
      <c r="B49" s="25" t="s">
        <v>323</v>
      </c>
      <c r="C49" s="22"/>
      <c r="D49" s="22"/>
      <c r="E49" s="22"/>
      <c r="F49" s="22"/>
      <c r="G49" s="23"/>
      <c r="H49" s="22"/>
      <c r="I49" s="22"/>
      <c r="J49" s="49"/>
      <c r="K49" s="36" t="s">
        <v>324</v>
      </c>
      <c r="L49" s="48" t="s">
        <v>25</v>
      </c>
      <c r="M49" s="36"/>
      <c r="N49" s="52"/>
      <c r="O49" s="52"/>
      <c r="P49" s="36"/>
      <c r="Q49" s="18"/>
      <c r="R49" s="52"/>
      <c r="S49" s="36"/>
    </row>
    <row r="50" s="3" customFormat="1" ht="28" customHeight="1" spans="1:19">
      <c r="A50" s="35">
        <v>2</v>
      </c>
      <c r="B50" s="25" t="s">
        <v>325</v>
      </c>
      <c r="C50" s="22"/>
      <c r="D50" s="22"/>
      <c r="E50" s="22"/>
      <c r="F50" s="22"/>
      <c r="G50" s="23"/>
      <c r="H50" s="22"/>
      <c r="I50" s="22"/>
      <c r="J50" s="49"/>
      <c r="K50" s="36" t="s">
        <v>326</v>
      </c>
      <c r="L50" s="48" t="s">
        <v>26</v>
      </c>
      <c r="M50" s="36"/>
      <c r="N50" s="14"/>
      <c r="O50" s="14"/>
      <c r="P50" s="36"/>
      <c r="Q50" s="37"/>
      <c r="R50" s="36"/>
      <c r="S50" s="22"/>
    </row>
    <row r="51" s="3" customFormat="1" ht="28" customHeight="1" spans="1:19">
      <c r="A51" s="35">
        <v>3</v>
      </c>
      <c r="B51" s="25" t="s">
        <v>327</v>
      </c>
      <c r="C51" s="22"/>
      <c r="D51" s="22"/>
      <c r="E51" s="22"/>
      <c r="F51" s="22"/>
      <c r="G51" s="23"/>
      <c r="H51" s="22"/>
      <c r="I51" s="22"/>
      <c r="J51" s="49"/>
      <c r="K51" s="22">
        <v>1</v>
      </c>
      <c r="L51" s="40" t="s">
        <v>328</v>
      </c>
      <c r="M51" s="22"/>
      <c r="N51" s="22"/>
      <c r="O51" s="22"/>
      <c r="P51" s="22"/>
      <c r="Q51" s="23"/>
      <c r="R51" s="22"/>
      <c r="S51" s="22"/>
    </row>
    <row r="52" s="3" customFormat="1" ht="28" customHeight="1" spans="1:19">
      <c r="A52" s="34" t="s">
        <v>283</v>
      </c>
      <c r="B52" s="26" t="s">
        <v>329</v>
      </c>
      <c r="C52" s="22"/>
      <c r="D52" s="22"/>
      <c r="E52" s="22"/>
      <c r="F52" s="22"/>
      <c r="G52" s="23"/>
      <c r="H52" s="22"/>
      <c r="I52" s="22"/>
      <c r="J52" s="49"/>
      <c r="K52" s="22">
        <v>2</v>
      </c>
      <c r="L52" s="40" t="s">
        <v>330</v>
      </c>
      <c r="M52" s="22"/>
      <c r="N52" s="52"/>
      <c r="O52" s="52"/>
      <c r="P52" s="22"/>
      <c r="Q52" s="23"/>
      <c r="R52" s="22"/>
      <c r="S52" s="22"/>
    </row>
    <row r="53" s="3" customFormat="1" ht="28" customHeight="1" spans="1:19">
      <c r="A53" s="34" t="s">
        <v>331</v>
      </c>
      <c r="B53" s="26" t="s">
        <v>21</v>
      </c>
      <c r="C53" s="36">
        <f>C54+M4</f>
        <v>5</v>
      </c>
      <c r="D53" s="14" t="s">
        <v>225</v>
      </c>
      <c r="E53" s="14" t="s">
        <v>225</v>
      </c>
      <c r="F53" s="36">
        <f>F54+P4</f>
        <v>2380</v>
      </c>
      <c r="G53" s="37">
        <v>0.3024</v>
      </c>
      <c r="H53" s="36">
        <f>H54+R4</f>
        <v>2079</v>
      </c>
      <c r="I53" s="36"/>
      <c r="J53" s="49"/>
      <c r="K53" s="53"/>
      <c r="L53" s="53"/>
      <c r="M53" s="53"/>
      <c r="N53" s="53"/>
      <c r="O53" s="53"/>
      <c r="P53" s="53"/>
      <c r="Q53" s="53"/>
      <c r="R53" s="53"/>
      <c r="S53" s="53"/>
    </row>
    <row r="54" s="3" customFormat="1" ht="28" customHeight="1" spans="1:19">
      <c r="A54" s="17" t="s">
        <v>230</v>
      </c>
      <c r="B54" s="38" t="s">
        <v>332</v>
      </c>
      <c r="C54" s="17">
        <f t="shared" ref="C54:H54" si="1">SUM(C55:C62)</f>
        <v>4</v>
      </c>
      <c r="D54" s="14" t="s">
        <v>225</v>
      </c>
      <c r="E54" s="14" t="s">
        <v>225</v>
      </c>
      <c r="F54" s="17">
        <f t="shared" si="1"/>
        <v>480</v>
      </c>
      <c r="G54" s="18">
        <v>0.061</v>
      </c>
      <c r="H54" s="17">
        <f t="shared" si="1"/>
        <v>1114</v>
      </c>
      <c r="I54" s="21"/>
      <c r="J54" s="49"/>
      <c r="K54" s="53"/>
      <c r="L54" s="53"/>
      <c r="M54" s="53"/>
      <c r="N54" s="53"/>
      <c r="O54" s="53"/>
      <c r="P54" s="53"/>
      <c r="Q54" s="53"/>
      <c r="R54" s="53"/>
      <c r="S54" s="53"/>
    </row>
    <row r="55" s="3" customFormat="1" ht="28" customHeight="1" spans="1:19">
      <c r="A55" s="21">
        <v>1</v>
      </c>
      <c r="B55" s="39" t="s">
        <v>333</v>
      </c>
      <c r="C55" s="21"/>
      <c r="D55" s="21"/>
      <c r="E55" s="21"/>
      <c r="F55" s="21"/>
      <c r="G55" s="23"/>
      <c r="H55" s="21"/>
      <c r="I55" s="21"/>
      <c r="J55" s="49"/>
      <c r="K55" s="53"/>
      <c r="L55" s="53"/>
      <c r="M55" s="53"/>
      <c r="N55" s="53"/>
      <c r="O55" s="53"/>
      <c r="P55" s="53"/>
      <c r="Q55" s="53"/>
      <c r="R55" s="53"/>
      <c r="S55" s="53"/>
    </row>
    <row r="56" s="4" customFormat="1" ht="28" customHeight="1" spans="1:19">
      <c r="A56" s="21">
        <v>2</v>
      </c>
      <c r="B56" s="40" t="s">
        <v>334</v>
      </c>
      <c r="C56" s="21">
        <v>2</v>
      </c>
      <c r="D56" s="21">
        <v>1</v>
      </c>
      <c r="E56" s="21" t="s">
        <v>234</v>
      </c>
      <c r="F56" s="21">
        <v>200</v>
      </c>
      <c r="G56" s="23">
        <f>F56/F4</f>
        <v>0.0254129606099111</v>
      </c>
      <c r="H56" s="21">
        <v>1062</v>
      </c>
      <c r="I56" s="21"/>
      <c r="J56" s="49"/>
      <c r="K56" s="54"/>
      <c r="L56" s="54"/>
      <c r="M56" s="54"/>
      <c r="N56" s="54"/>
      <c r="O56" s="54"/>
      <c r="P56" s="54"/>
      <c r="Q56" s="54"/>
      <c r="R56" s="54"/>
      <c r="S56" s="54"/>
    </row>
    <row r="57" s="4" customFormat="1" ht="28" customHeight="1" spans="1:19">
      <c r="A57" s="21">
        <v>3</v>
      </c>
      <c r="B57" s="40" t="s">
        <v>335</v>
      </c>
      <c r="C57" s="21"/>
      <c r="D57" s="21"/>
      <c r="E57" s="21"/>
      <c r="F57" s="21"/>
      <c r="G57" s="23"/>
      <c r="H57" s="21"/>
      <c r="I57" s="21"/>
      <c r="J57" s="49"/>
      <c r="K57" s="54"/>
      <c r="L57" s="54"/>
      <c r="M57" s="54"/>
      <c r="N57" s="54"/>
      <c r="O57" s="54"/>
      <c r="P57" s="54"/>
      <c r="Q57" s="54"/>
      <c r="R57" s="54"/>
      <c r="S57" s="54"/>
    </row>
    <row r="58" s="4" customFormat="1" ht="42" customHeight="1" spans="1:19">
      <c r="A58" s="21">
        <v>4</v>
      </c>
      <c r="B58" s="41" t="s">
        <v>336</v>
      </c>
      <c r="C58" s="21">
        <v>2</v>
      </c>
      <c r="D58" s="14">
        <v>6.37</v>
      </c>
      <c r="E58" s="14" t="s">
        <v>337</v>
      </c>
      <c r="F58" s="21">
        <v>280</v>
      </c>
      <c r="G58" s="23">
        <f>F58/F4</f>
        <v>0.0355781448538755</v>
      </c>
      <c r="H58" s="21">
        <v>52</v>
      </c>
      <c r="I58" s="21"/>
      <c r="J58" s="49"/>
      <c r="K58" s="54"/>
      <c r="L58" s="54"/>
      <c r="M58" s="54"/>
      <c r="N58" s="54"/>
      <c r="O58" s="54"/>
      <c r="P58" s="54"/>
      <c r="Q58" s="54"/>
      <c r="R58" s="54"/>
      <c r="S58" s="54"/>
    </row>
    <row r="59" s="4" customFormat="1" ht="28" customHeight="1" spans="1:19">
      <c r="A59" s="21">
        <v>5</v>
      </c>
      <c r="B59" s="41" t="s">
        <v>338</v>
      </c>
      <c r="C59" s="21"/>
      <c r="D59" s="21"/>
      <c r="E59" s="21"/>
      <c r="F59" s="21"/>
      <c r="G59" s="23"/>
      <c r="H59" s="21"/>
      <c r="I59" s="21"/>
      <c r="J59" s="49"/>
      <c r="K59" s="54"/>
      <c r="L59" s="54"/>
      <c r="M59" s="54"/>
      <c r="N59" s="54"/>
      <c r="O59" s="54"/>
      <c r="P59" s="54"/>
      <c r="Q59" s="54"/>
      <c r="R59" s="54"/>
      <c r="S59" s="54"/>
    </row>
    <row r="60" s="4" customFormat="1" ht="48" customHeight="1" spans="1:19">
      <c r="A60" s="21">
        <v>6</v>
      </c>
      <c r="B60" s="41" t="s">
        <v>339</v>
      </c>
      <c r="C60" s="21"/>
      <c r="D60" s="14"/>
      <c r="E60" s="14"/>
      <c r="F60" s="21"/>
      <c r="G60" s="23"/>
      <c r="H60" s="21"/>
      <c r="I60" s="21"/>
      <c r="J60" s="49"/>
      <c r="K60" s="54"/>
      <c r="L60" s="54"/>
      <c r="M60" s="54"/>
      <c r="N60" s="54"/>
      <c r="O60" s="54"/>
      <c r="P60" s="54"/>
      <c r="Q60" s="54"/>
      <c r="R60" s="54"/>
      <c r="S60" s="54"/>
    </row>
    <row r="61" s="4" customFormat="1" ht="52" customHeight="1" spans="1:19">
      <c r="A61" s="21">
        <v>7</v>
      </c>
      <c r="B61" s="40" t="s">
        <v>340</v>
      </c>
      <c r="C61" s="21"/>
      <c r="D61" s="21"/>
      <c r="E61" s="21"/>
      <c r="F61" s="21"/>
      <c r="G61" s="23"/>
      <c r="H61" s="21"/>
      <c r="I61" s="21"/>
      <c r="J61" s="49"/>
      <c r="K61" s="54"/>
      <c r="L61" s="54"/>
      <c r="M61" s="54"/>
      <c r="N61" s="54"/>
      <c r="O61" s="54"/>
      <c r="P61" s="54"/>
      <c r="Q61" s="54"/>
      <c r="R61" s="54"/>
      <c r="S61" s="54"/>
    </row>
    <row r="62" s="5" customFormat="1" ht="31" customHeight="1" spans="1:19">
      <c r="A62" s="21">
        <v>8</v>
      </c>
      <c r="B62" s="42" t="s">
        <v>26</v>
      </c>
      <c r="C62" s="21"/>
      <c r="D62" s="21"/>
      <c r="E62" s="21"/>
      <c r="F62" s="21"/>
      <c r="G62" s="23"/>
      <c r="H62" s="21"/>
      <c r="I62" s="21"/>
      <c r="J62" s="49"/>
      <c r="K62" s="42"/>
      <c r="L62" s="42"/>
      <c r="M62" s="42"/>
      <c r="N62" s="42"/>
      <c r="O62" s="42"/>
      <c r="P62" s="42"/>
      <c r="Q62" s="42"/>
      <c r="R62" s="42"/>
      <c r="S62" s="42"/>
    </row>
  </sheetData>
  <mergeCells count="13">
    <mergeCell ref="A1:S1"/>
    <mergeCell ref="D2:E2"/>
    <mergeCell ref="F2:G2"/>
    <mergeCell ref="H2:I2"/>
    <mergeCell ref="N2:O2"/>
    <mergeCell ref="P2:Q2"/>
    <mergeCell ref="R2:S2"/>
    <mergeCell ref="A2:A3"/>
    <mergeCell ref="B2:B3"/>
    <mergeCell ref="C2:C3"/>
    <mergeCell ref="K2:K3"/>
    <mergeCell ref="L2:L3"/>
    <mergeCell ref="M2:M3"/>
  </mergeCells>
  <pageMargins left="0.75" right="0.75" top="1" bottom="1" header="0.5" footer="0.5"/>
  <pageSetup paperSize="8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2022-05-10T12:05:00Z</dcterms:created>
  <dcterms:modified xsi:type="dcterms:W3CDTF">2022-06-12T02:53:47Z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