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4" sheetId="1" r:id="rId1"/>
  </sheets>
  <definedNames>
    <definedName name="_xlnm.Print_Area" localSheetId="0">附件4!$A$1:$BS$10</definedName>
  </definedNames>
  <calcPr calcId="144525"/>
</workbook>
</file>

<file path=xl/sharedStrings.xml><?xml version="1.0" encoding="utf-8"?>
<sst xmlns="http://schemas.openxmlformats.org/spreadsheetml/2006/main" count="113" uniqueCount="49">
  <si>
    <t>附件4：</t>
  </si>
  <si>
    <t>2022年脱贫县统筹整合涉农资金统计表</t>
  </si>
  <si>
    <t>2021年贫困县统筹整合涉农资金统计表</t>
  </si>
  <si>
    <t>序号</t>
  </si>
  <si>
    <t>县市</t>
  </si>
  <si>
    <t>中央资金</t>
  </si>
  <si>
    <t>自治区资金</t>
  </si>
  <si>
    <t>跨类别资金</t>
  </si>
  <si>
    <t>跨类别比例</t>
  </si>
  <si>
    <t>总计</t>
  </si>
  <si>
    <t>小计</t>
  </si>
  <si>
    <t>中央财政衔接推进乡村振兴补助资金</t>
  </si>
  <si>
    <t>水利发展资金</t>
  </si>
  <si>
    <t>农业生产发展资金</t>
  </si>
  <si>
    <t>林业改革发展资金</t>
  </si>
  <si>
    <t>农田建设补助资金</t>
  </si>
  <si>
    <t>农村综合改革转移支付</t>
  </si>
  <si>
    <t>林业生态保护恢复资金（草原生态修复治理补助资金部分）</t>
  </si>
  <si>
    <t>农村环境整治资金</t>
  </si>
  <si>
    <t>车辆购置税收入补助地方用于一般公路建设项目资金（支持农村公路部分）</t>
  </si>
  <si>
    <t>农村危房改造补助资金</t>
  </si>
  <si>
    <t>中央专项彩票公益金支持欠发达革命老区乡村振兴资金（原中央专项彩票公益金支持扶贫资金）</t>
  </si>
  <si>
    <t>常规产粮大县奖励资金</t>
  </si>
  <si>
    <t>生猪（牛羊）调出大县奖励资金（省级统筹部分）</t>
  </si>
  <si>
    <t>农业资源及生态保护补助资金（对农民的直接补贴除外）</t>
  </si>
  <si>
    <t>旅游发展基金</t>
  </si>
  <si>
    <t>中央预算内投资用于“三农”建设部分</t>
  </si>
  <si>
    <t>自治区财政衔接推进乡村振兴补助资金</t>
  </si>
  <si>
    <t>自治区水利发展资金</t>
  </si>
  <si>
    <t>自治区农业生产发展资金</t>
  </si>
  <si>
    <t>自治区畜牧业生产发展资金</t>
  </si>
  <si>
    <t>自治区农业技术推广与服务补助资金</t>
  </si>
  <si>
    <t>自治区林业补助资金</t>
  </si>
  <si>
    <t>自治区农田建设补助资金</t>
  </si>
  <si>
    <t>自治区农村综合改革转移支付</t>
  </si>
  <si>
    <t>自治区农村环境整治资金</t>
  </si>
  <si>
    <t>彩票公益金</t>
  </si>
  <si>
    <t>旅游发展资金</t>
  </si>
  <si>
    <t>自治区安排基本建设投资用于“三农”部分</t>
  </si>
  <si>
    <t>地区资金</t>
  </si>
  <si>
    <t>县级资金</t>
  </si>
  <si>
    <t>下达数</t>
  </si>
  <si>
    <t>报备数</t>
  </si>
  <si>
    <t>1</t>
  </si>
  <si>
    <t>阿图什市</t>
  </si>
  <si>
    <t>阿克陶县</t>
  </si>
  <si>
    <t>乌恰县</t>
  </si>
  <si>
    <t>阿合奇</t>
  </si>
  <si>
    <t>克州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</si>
</sst>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indexed="8"/>
      <name val="仿宋_GB2312"/>
      <charset val="134"/>
    </font>
    <font>
      <sz val="11"/>
      <color indexed="8"/>
      <name val="宋体"/>
      <charset val="134"/>
      <scheme val="minor"/>
    </font>
    <font>
      <sz val="18"/>
      <name val="方正小标宋简体"/>
      <charset val="134"/>
    </font>
    <font>
      <b/>
      <sz val="11"/>
      <name val="宋体"/>
      <charset val="134"/>
      <scheme val="minor"/>
    </font>
    <font>
      <b/>
      <sz val="18"/>
      <name val="方正小标宋简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33">
    <xf numFmtId="0" fontId="0" fillId="0" borderId="0" xfId="0"/>
    <xf numFmtId="0" fontId="0" fillId="0" borderId="1" xfId="0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/>
    </xf>
    <xf numFmtId="0" fontId="2" fillId="0" borderId="1" xfId="49" applyFill="1" applyBorder="1" applyAlignment="1">
      <alignment horizontal="center" vertical="center"/>
    </xf>
    <xf numFmtId="0" fontId="3" fillId="0" borderId="2" xfId="49" applyFont="1" applyFill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5" xfId="0" applyNumberFormat="1" applyFont="1" applyFill="1" applyBorder="1" applyAlignment="1">
      <alignment horizontal="center" vertical="center"/>
    </xf>
    <xf numFmtId="176" fontId="7" fillId="0" borderId="1" xfId="49" applyNumberFormat="1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vertical="center"/>
    </xf>
    <xf numFmtId="0" fontId="8" fillId="0" borderId="6" xfId="49" applyFont="1" applyFill="1" applyBorder="1" applyAlignment="1">
      <alignment horizontal="center" vertical="center"/>
    </xf>
    <xf numFmtId="0" fontId="8" fillId="0" borderId="7" xfId="49" applyFont="1" applyFill="1" applyBorder="1" applyAlignment="1">
      <alignment horizontal="center" vertical="center"/>
    </xf>
    <xf numFmtId="10" fontId="8" fillId="0" borderId="1" xfId="49" applyNumberFormat="1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 wrapText="1"/>
    </xf>
    <xf numFmtId="176" fontId="8" fillId="0" borderId="1" xfId="49" applyNumberFormat="1" applyFont="1" applyFill="1" applyBorder="1" applyAlignment="1">
      <alignment horizontal="center" vertical="center"/>
    </xf>
    <xf numFmtId="176" fontId="6" fillId="0" borderId="1" xfId="49" applyNumberFormat="1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0" fontId="3" fillId="0" borderId="4" xfId="49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colors>
    <mruColors>
      <color rgb="0092D05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X10"/>
  <sheetViews>
    <sheetView tabSelected="1" zoomScale="70" zoomScaleNormal="70" topLeftCell="AF1" workbookViewId="0">
      <selection activeCell="AP29" sqref="AP29"/>
    </sheetView>
  </sheetViews>
  <sheetFormatPr defaultColWidth="9" defaultRowHeight="13.5"/>
  <cols>
    <col min="1" max="1" width="6.25" style="1" customWidth="1"/>
    <col min="2" max="2" width="11.75" style="1" customWidth="1"/>
    <col min="3" max="3" width="15.5" style="1" customWidth="1"/>
    <col min="4" max="4" width="14.25" style="1" customWidth="1"/>
    <col min="5" max="5" width="13.75" style="1" customWidth="1"/>
    <col min="6" max="6" width="12" style="1" customWidth="1"/>
    <col min="7" max="7" width="13.25" style="1" customWidth="1"/>
    <col min="8" max="8" width="11.8916666666667" style="1" customWidth="1"/>
    <col min="9" max="9" width="12" style="1" customWidth="1"/>
    <col min="10" max="10" width="10.6666666666667" style="1" customWidth="1"/>
    <col min="11" max="11" width="12" style="1" customWidth="1"/>
    <col min="12" max="12" width="9.44166666666667" style="1" customWidth="1"/>
    <col min="13" max="13" width="12" style="1" customWidth="1"/>
    <col min="14" max="14" width="10.6666666666667" style="1" customWidth="1"/>
    <col min="15" max="15" width="12" style="1" customWidth="1"/>
    <col min="16" max="16" width="9.44166666666667" style="1" customWidth="1"/>
    <col min="17" max="17" width="12" style="1" customWidth="1"/>
    <col min="18" max="18" width="9.5" style="1" customWidth="1"/>
    <col min="19" max="19" width="12" style="1" customWidth="1"/>
    <col min="20" max="20" width="9.5" style="1" customWidth="1"/>
    <col min="21" max="21" width="10.75" style="1" customWidth="1"/>
    <col min="22" max="22" width="9.5" style="1" customWidth="1"/>
    <col min="23" max="23" width="13.25" style="1" customWidth="1"/>
    <col min="24" max="24" width="11.1333333333333" style="1" customWidth="1"/>
    <col min="25" max="25" width="13.25" style="1" customWidth="1"/>
    <col min="26" max="28" width="9.5" style="1" customWidth="1"/>
    <col min="29" max="29" width="12" style="1" customWidth="1"/>
    <col min="30" max="30" width="10.1333333333333" style="1" customWidth="1"/>
    <col min="31" max="31" width="9.63333333333333" style="1" customWidth="1"/>
    <col min="32" max="32" width="9.5" style="1" customWidth="1"/>
    <col min="33" max="33" width="10.75" style="1" customWidth="1"/>
    <col min="34" max="34" width="9.25" style="1" customWidth="1"/>
    <col min="35" max="35" width="10.75" style="1" customWidth="1"/>
    <col min="36" max="36" width="9.25" style="1" customWidth="1"/>
    <col min="37" max="38" width="10.6666666666667" style="1" customWidth="1"/>
    <col min="39" max="41" width="13.25" style="1" customWidth="1"/>
    <col min="42" max="42" width="10.6666666666667" style="1" customWidth="1"/>
    <col min="43" max="43" width="10.75" style="1" customWidth="1"/>
    <col min="44" max="44" width="10.1333333333333" style="1" customWidth="1"/>
    <col min="45" max="45" width="10.75" style="1" customWidth="1"/>
    <col min="46" max="46" width="9.25" style="1" customWidth="1"/>
    <col min="47" max="47" width="12.1333333333333" style="1" customWidth="1"/>
    <col min="48" max="48" width="9.25" style="1" customWidth="1"/>
    <col min="49" max="49" width="10.75" style="1" customWidth="1"/>
    <col min="50" max="50" width="9.25" style="1" customWidth="1"/>
    <col min="51" max="51" width="10.75" style="1" customWidth="1"/>
    <col min="52" max="52" width="9.25" style="1" customWidth="1"/>
    <col min="53" max="53" width="10.75" style="1" customWidth="1"/>
    <col min="54" max="54" width="9.25" style="1" customWidth="1"/>
    <col min="55" max="55" width="9.63333333333333" style="1" customWidth="1"/>
    <col min="56" max="56" width="9.25" style="1" customWidth="1"/>
    <col min="57" max="57" width="13.25" style="1" customWidth="1"/>
    <col min="58" max="58" width="9.25" style="1" customWidth="1"/>
    <col min="59" max="59" width="9.63333333333333" style="1" customWidth="1"/>
    <col min="60" max="60" width="9.25" style="1" customWidth="1"/>
    <col min="61" max="61" width="9.63333333333333" style="1" customWidth="1"/>
    <col min="62" max="62" width="9.25" style="1" customWidth="1"/>
    <col min="63" max="63" width="10.75" style="1" customWidth="1"/>
    <col min="64" max="64" width="9.25" style="1" customWidth="1"/>
    <col min="65" max="65" width="10.75" style="1" customWidth="1"/>
    <col min="66" max="68" width="9.25" style="1" customWidth="1"/>
    <col min="69" max="69" width="10.8833333333333" style="1" customWidth="1"/>
    <col min="70" max="16384" width="9" style="1"/>
  </cols>
  <sheetData>
    <row r="1" s="1" customFormat="1" ht="18.75" spans="1:74">
      <c r="A1" s="3" t="s">
        <v>0</v>
      </c>
      <c r="B1" s="3"/>
      <c r="C1" s="4"/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="1" customFormat="1" ht="24" spans="1:7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19"/>
      <c r="AM2" s="6" t="s">
        <v>2</v>
      </c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21"/>
      <c r="BU2" s="21"/>
      <c r="BV2" s="21"/>
      <c r="BW2" s="21"/>
      <c r="BX2" s="32"/>
    </row>
    <row r="3" s="1" customFormat="1" ht="24" spans="1:74">
      <c r="A3" s="8" t="s">
        <v>3</v>
      </c>
      <c r="B3" s="8" t="s">
        <v>4</v>
      </c>
      <c r="C3" s="8"/>
      <c r="D3" s="8"/>
      <c r="E3" s="9" t="s">
        <v>5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 t="s">
        <v>6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22"/>
      <c r="BP3" s="23"/>
      <c r="BQ3" s="20" t="s">
        <v>7</v>
      </c>
      <c r="BR3" s="24" t="s">
        <v>8</v>
      </c>
      <c r="BS3" s="5"/>
      <c r="BT3" s="5"/>
      <c r="BU3" s="5"/>
      <c r="BV3" s="5"/>
    </row>
    <row r="4" s="1" customFormat="1" ht="84" customHeight="1" spans="1:74">
      <c r="A4" s="8"/>
      <c r="B4" s="8"/>
      <c r="C4" s="10" t="s">
        <v>9</v>
      </c>
      <c r="D4" s="11"/>
      <c r="E4" s="10" t="s">
        <v>10</v>
      </c>
      <c r="F4" s="11"/>
      <c r="G4" s="12" t="s">
        <v>11</v>
      </c>
      <c r="H4" s="12"/>
      <c r="I4" s="12" t="s">
        <v>12</v>
      </c>
      <c r="J4" s="12"/>
      <c r="K4" s="12" t="s">
        <v>13</v>
      </c>
      <c r="L4" s="12"/>
      <c r="M4" s="12" t="s">
        <v>14</v>
      </c>
      <c r="N4" s="12"/>
      <c r="O4" s="12" t="s">
        <v>15</v>
      </c>
      <c r="P4" s="12"/>
      <c r="Q4" s="12" t="s">
        <v>16</v>
      </c>
      <c r="R4" s="12"/>
      <c r="S4" s="12" t="s">
        <v>17</v>
      </c>
      <c r="T4" s="12"/>
      <c r="U4" s="12" t="s">
        <v>18</v>
      </c>
      <c r="V4" s="12"/>
      <c r="W4" s="12" t="s">
        <v>19</v>
      </c>
      <c r="X4" s="12"/>
      <c r="Y4" s="12" t="s">
        <v>20</v>
      </c>
      <c r="Z4" s="12"/>
      <c r="AA4" s="17" t="s">
        <v>21</v>
      </c>
      <c r="AB4" s="18"/>
      <c r="AC4" s="12" t="s">
        <v>22</v>
      </c>
      <c r="AD4" s="12"/>
      <c r="AE4" s="12" t="s">
        <v>23</v>
      </c>
      <c r="AF4" s="12"/>
      <c r="AG4" s="12" t="s">
        <v>24</v>
      </c>
      <c r="AH4" s="12"/>
      <c r="AI4" s="12" t="s">
        <v>25</v>
      </c>
      <c r="AJ4" s="12"/>
      <c r="AK4" s="12" t="s">
        <v>26</v>
      </c>
      <c r="AL4" s="12"/>
      <c r="AM4" s="17" t="s">
        <v>10</v>
      </c>
      <c r="AN4" s="18"/>
      <c r="AO4" s="20" t="s">
        <v>27</v>
      </c>
      <c r="AP4" s="20"/>
      <c r="AQ4" s="20" t="s">
        <v>28</v>
      </c>
      <c r="AR4" s="20"/>
      <c r="AS4" s="20" t="s">
        <v>29</v>
      </c>
      <c r="AT4" s="20"/>
      <c r="AU4" s="20" t="s">
        <v>30</v>
      </c>
      <c r="AV4" s="20"/>
      <c r="AW4" s="20" t="s">
        <v>31</v>
      </c>
      <c r="AX4" s="20"/>
      <c r="AY4" s="20" t="s">
        <v>32</v>
      </c>
      <c r="AZ4" s="20"/>
      <c r="BA4" s="20" t="s">
        <v>33</v>
      </c>
      <c r="BB4" s="20"/>
      <c r="BC4" s="20" t="s">
        <v>34</v>
      </c>
      <c r="BD4" s="20"/>
      <c r="BE4" s="20" t="s">
        <v>20</v>
      </c>
      <c r="BF4" s="20"/>
      <c r="BG4" s="20" t="s">
        <v>35</v>
      </c>
      <c r="BH4" s="20"/>
      <c r="BI4" s="20" t="s">
        <v>36</v>
      </c>
      <c r="BJ4" s="20"/>
      <c r="BK4" s="20" t="s">
        <v>37</v>
      </c>
      <c r="BL4" s="20"/>
      <c r="BM4" s="20" t="s">
        <v>38</v>
      </c>
      <c r="BN4" s="20"/>
      <c r="BO4" s="25" t="s">
        <v>39</v>
      </c>
      <c r="BP4" s="25" t="s">
        <v>40</v>
      </c>
      <c r="BQ4" s="20"/>
      <c r="BR4" s="24"/>
      <c r="BS4" s="5"/>
      <c r="BT4" s="5"/>
      <c r="BU4" s="5"/>
      <c r="BV4" s="4"/>
    </row>
    <row r="5" s="1" customFormat="1" ht="54" customHeight="1" spans="1:74">
      <c r="A5" s="8"/>
      <c r="B5" s="8"/>
      <c r="C5" s="8" t="s">
        <v>41</v>
      </c>
      <c r="D5" s="8" t="s">
        <v>42</v>
      </c>
      <c r="E5" s="8" t="s">
        <v>41</v>
      </c>
      <c r="F5" s="8" t="s">
        <v>42</v>
      </c>
      <c r="G5" s="8" t="s">
        <v>41</v>
      </c>
      <c r="H5" s="8" t="s">
        <v>42</v>
      </c>
      <c r="I5" s="8" t="s">
        <v>41</v>
      </c>
      <c r="J5" s="8" t="s">
        <v>42</v>
      </c>
      <c r="K5" s="8" t="s">
        <v>41</v>
      </c>
      <c r="L5" s="8" t="s">
        <v>42</v>
      </c>
      <c r="M5" s="8" t="s">
        <v>41</v>
      </c>
      <c r="N5" s="8" t="s">
        <v>42</v>
      </c>
      <c r="O5" s="8" t="s">
        <v>41</v>
      </c>
      <c r="P5" s="8" t="s">
        <v>42</v>
      </c>
      <c r="Q5" s="8" t="s">
        <v>41</v>
      </c>
      <c r="R5" s="8" t="s">
        <v>42</v>
      </c>
      <c r="S5" s="8" t="s">
        <v>41</v>
      </c>
      <c r="T5" s="8" t="s">
        <v>42</v>
      </c>
      <c r="U5" s="8" t="s">
        <v>41</v>
      </c>
      <c r="V5" s="8" t="s">
        <v>42</v>
      </c>
      <c r="W5" s="8" t="s">
        <v>41</v>
      </c>
      <c r="X5" s="8" t="s">
        <v>42</v>
      </c>
      <c r="Y5" s="8" t="s">
        <v>41</v>
      </c>
      <c r="Z5" s="8" t="s">
        <v>42</v>
      </c>
      <c r="AA5" s="8" t="s">
        <v>41</v>
      </c>
      <c r="AB5" s="8" t="s">
        <v>42</v>
      </c>
      <c r="AC5" s="8" t="s">
        <v>41</v>
      </c>
      <c r="AD5" s="8" t="s">
        <v>42</v>
      </c>
      <c r="AE5" s="8" t="s">
        <v>41</v>
      </c>
      <c r="AF5" s="8" t="s">
        <v>42</v>
      </c>
      <c r="AG5" s="8" t="s">
        <v>41</v>
      </c>
      <c r="AH5" s="8" t="s">
        <v>42</v>
      </c>
      <c r="AI5" s="8" t="s">
        <v>41</v>
      </c>
      <c r="AJ5" s="8" t="s">
        <v>42</v>
      </c>
      <c r="AK5" s="8" t="s">
        <v>41</v>
      </c>
      <c r="AL5" s="8" t="s">
        <v>42</v>
      </c>
      <c r="AM5" s="8" t="s">
        <v>41</v>
      </c>
      <c r="AN5" s="8" t="s">
        <v>42</v>
      </c>
      <c r="AO5" s="8" t="s">
        <v>41</v>
      </c>
      <c r="AP5" s="8" t="s">
        <v>42</v>
      </c>
      <c r="AQ5" s="8" t="s">
        <v>41</v>
      </c>
      <c r="AR5" s="8" t="s">
        <v>42</v>
      </c>
      <c r="AS5" s="8" t="s">
        <v>41</v>
      </c>
      <c r="AT5" s="8" t="s">
        <v>42</v>
      </c>
      <c r="AU5" s="8" t="s">
        <v>41</v>
      </c>
      <c r="AV5" s="8" t="s">
        <v>42</v>
      </c>
      <c r="AW5" s="8" t="s">
        <v>41</v>
      </c>
      <c r="AX5" s="8" t="s">
        <v>42</v>
      </c>
      <c r="AY5" s="8" t="s">
        <v>41</v>
      </c>
      <c r="AZ5" s="8" t="s">
        <v>42</v>
      </c>
      <c r="BA5" s="8" t="s">
        <v>41</v>
      </c>
      <c r="BB5" s="8" t="s">
        <v>42</v>
      </c>
      <c r="BC5" s="8" t="s">
        <v>41</v>
      </c>
      <c r="BD5" s="8" t="s">
        <v>42</v>
      </c>
      <c r="BE5" s="8" t="s">
        <v>41</v>
      </c>
      <c r="BF5" s="8" t="s">
        <v>42</v>
      </c>
      <c r="BG5" s="8" t="s">
        <v>41</v>
      </c>
      <c r="BH5" s="8" t="s">
        <v>42</v>
      </c>
      <c r="BI5" s="8" t="s">
        <v>41</v>
      </c>
      <c r="BJ5" s="8" t="s">
        <v>42</v>
      </c>
      <c r="BK5" s="8" t="s">
        <v>41</v>
      </c>
      <c r="BL5" s="8" t="s">
        <v>42</v>
      </c>
      <c r="BM5" s="8" t="s">
        <v>41</v>
      </c>
      <c r="BN5" s="8" t="s">
        <v>42</v>
      </c>
      <c r="BO5" s="26"/>
      <c r="BP5" s="26"/>
      <c r="BQ5" s="20"/>
      <c r="BR5" s="27"/>
      <c r="BS5" s="5"/>
      <c r="BT5" s="5"/>
      <c r="BU5" s="5"/>
      <c r="BV5" s="4"/>
    </row>
    <row r="6" s="2" customFormat="1" ht="39" customHeight="1" spans="1:71">
      <c r="A6" s="13" t="s">
        <v>43</v>
      </c>
      <c r="B6" s="14" t="s">
        <v>44</v>
      </c>
      <c r="C6" s="14">
        <f t="shared" ref="C6:C9" si="0">E6+AM6+BO6+BP6</f>
        <v>45540.37</v>
      </c>
      <c r="D6" s="14">
        <f t="shared" ref="D6:D9" si="1">F6+AN6+BO6+BP6</f>
        <v>263</v>
      </c>
      <c r="E6" s="2">
        <f t="shared" ref="E6:E10" si="2">G6+I6+K6+M6+O6+Q6+S6+U6+W6+Y6+AA6+AC6+AE6+AG6+AI6+AK6</f>
        <v>37531.77</v>
      </c>
      <c r="F6" s="2">
        <f t="shared" ref="F6:F9" si="3">H6+J6+L6+N6+P6+R6+T6+V6+X6+Z6+AB6+AD6+AF6+AH6+AJ6+AL6</f>
        <v>0</v>
      </c>
      <c r="G6" s="2">
        <v>32788</v>
      </c>
      <c r="H6" s="15"/>
      <c r="I6" s="2">
        <v>109</v>
      </c>
      <c r="J6" s="15"/>
      <c r="K6" s="2">
        <v>0</v>
      </c>
      <c r="L6" s="15"/>
      <c r="M6" s="2">
        <v>1239.04</v>
      </c>
      <c r="N6" s="15"/>
      <c r="O6" s="16">
        <v>1810</v>
      </c>
      <c r="P6" s="15"/>
      <c r="Q6" s="16">
        <v>485</v>
      </c>
      <c r="S6" s="2">
        <v>345.03</v>
      </c>
      <c r="T6" s="15"/>
      <c r="U6" s="2">
        <v>0</v>
      </c>
      <c r="V6" s="15"/>
      <c r="W6" s="2">
        <v>0</v>
      </c>
      <c r="X6" s="15"/>
      <c r="Y6" s="2">
        <v>94.5</v>
      </c>
      <c r="Z6" s="15"/>
      <c r="AA6" s="15">
        <v>0</v>
      </c>
      <c r="AB6" s="15"/>
      <c r="AC6" s="2">
        <v>658.49</v>
      </c>
      <c r="AD6" s="15"/>
      <c r="AE6" s="2">
        <v>2.71</v>
      </c>
      <c r="AF6" s="16"/>
      <c r="AG6" s="2">
        <v>0</v>
      </c>
      <c r="AH6" s="15"/>
      <c r="AI6" s="15">
        <v>0</v>
      </c>
      <c r="AJ6" s="15"/>
      <c r="AK6" s="15">
        <v>0</v>
      </c>
      <c r="AL6" s="15"/>
      <c r="AM6" s="2">
        <f t="shared" ref="AM6:AM9" si="4">AO6+AQ6+AS6+AU6+AW6+AY6+BA6+BC6+BE6+BG6+BI6+BK6+BM6</f>
        <v>7745.6</v>
      </c>
      <c r="AN6" s="2">
        <f t="shared" ref="AN6:AN9" si="5">AP6+AR6+AT6+AV6+AX6+AZ6+BB6+BD6+BF6+BH6+BJ6+BL6+BN6</f>
        <v>0</v>
      </c>
      <c r="AO6" s="2">
        <v>6689</v>
      </c>
      <c r="AP6" s="15"/>
      <c r="AQ6" s="2">
        <v>145</v>
      </c>
      <c r="AR6" s="15"/>
      <c r="AS6" s="2">
        <v>2.5</v>
      </c>
      <c r="AT6" s="15"/>
      <c r="AU6" s="2">
        <v>107</v>
      </c>
      <c r="AV6" s="15"/>
      <c r="AW6" s="16">
        <v>0</v>
      </c>
      <c r="AX6" s="15"/>
      <c r="AY6" s="2">
        <v>0</v>
      </c>
      <c r="AZ6" s="15"/>
      <c r="BA6" s="2">
        <v>447</v>
      </c>
      <c r="BB6" s="15"/>
      <c r="BC6" s="2">
        <v>233</v>
      </c>
      <c r="BD6" s="15"/>
      <c r="BE6" s="2">
        <v>0</v>
      </c>
      <c r="BF6" s="16"/>
      <c r="BG6" s="2">
        <v>34.1</v>
      </c>
      <c r="BH6" s="15"/>
      <c r="BI6" s="2">
        <v>17.6</v>
      </c>
      <c r="BJ6" s="15"/>
      <c r="BK6" s="2">
        <v>0</v>
      </c>
      <c r="BL6" s="15"/>
      <c r="BM6" s="2">
        <v>70.4</v>
      </c>
      <c r="BN6" s="15"/>
      <c r="BO6" s="15">
        <v>109</v>
      </c>
      <c r="BP6" s="15">
        <v>154</v>
      </c>
      <c r="BQ6" s="28"/>
      <c r="BR6" s="29"/>
      <c r="BS6" s="30"/>
    </row>
    <row r="7" s="1" customFormat="1" ht="39" customHeight="1" spans="1:68">
      <c r="A7" s="1">
        <v>2</v>
      </c>
      <c r="B7" s="1" t="s">
        <v>45</v>
      </c>
      <c r="C7" s="14">
        <f t="shared" si="0"/>
        <v>53346.37</v>
      </c>
      <c r="D7" s="14">
        <f t="shared" si="1"/>
        <v>329</v>
      </c>
      <c r="E7" s="2">
        <f t="shared" si="2"/>
        <v>46067.62</v>
      </c>
      <c r="F7" s="2">
        <f t="shared" si="3"/>
        <v>0</v>
      </c>
      <c r="G7" s="2">
        <v>41876</v>
      </c>
      <c r="H7" s="2"/>
      <c r="I7" s="2">
        <v>158</v>
      </c>
      <c r="J7" s="2"/>
      <c r="K7" s="2">
        <v>0</v>
      </c>
      <c r="L7" s="2"/>
      <c r="M7" s="2">
        <v>1376.32</v>
      </c>
      <c r="N7" s="2"/>
      <c r="O7" s="2">
        <v>905</v>
      </c>
      <c r="P7" s="2"/>
      <c r="Q7" s="2">
        <v>538</v>
      </c>
      <c r="R7" s="2"/>
      <c r="S7" s="2">
        <v>383.26</v>
      </c>
      <c r="T7" s="2"/>
      <c r="U7" s="2">
        <v>0</v>
      </c>
      <c r="V7" s="2"/>
      <c r="W7" s="2">
        <v>0</v>
      </c>
      <c r="X7" s="2"/>
      <c r="Y7" s="2">
        <v>96.58</v>
      </c>
      <c r="Z7" s="2"/>
      <c r="AA7" s="2">
        <v>0</v>
      </c>
      <c r="AB7" s="2"/>
      <c r="AC7" s="2">
        <v>731.45</v>
      </c>
      <c r="AD7" s="2"/>
      <c r="AE7" s="2">
        <v>3.01</v>
      </c>
      <c r="AF7" s="2"/>
      <c r="AG7" s="2">
        <v>0</v>
      </c>
      <c r="AH7" s="2"/>
      <c r="AI7" s="2">
        <v>0</v>
      </c>
      <c r="AJ7" s="2"/>
      <c r="AK7" s="2">
        <v>0</v>
      </c>
      <c r="AL7" s="2"/>
      <c r="AM7" s="2">
        <f t="shared" si="4"/>
        <v>6949.75</v>
      </c>
      <c r="AN7" s="2">
        <f t="shared" si="5"/>
        <v>0</v>
      </c>
      <c r="AO7" s="2">
        <v>6200</v>
      </c>
      <c r="AP7" s="2"/>
      <c r="AQ7" s="2">
        <v>0</v>
      </c>
      <c r="AR7" s="2"/>
      <c r="AS7" s="2">
        <v>2.5</v>
      </c>
      <c r="AT7" s="2"/>
      <c r="AU7" s="2">
        <v>127</v>
      </c>
      <c r="AV7" s="2"/>
      <c r="AW7" s="2">
        <v>0</v>
      </c>
      <c r="AX7" s="2"/>
      <c r="AY7" s="2">
        <v>0</v>
      </c>
      <c r="AZ7" s="2"/>
      <c r="BA7" s="2">
        <v>223</v>
      </c>
      <c r="BB7" s="2"/>
      <c r="BC7" s="2">
        <v>259</v>
      </c>
      <c r="BD7" s="2"/>
      <c r="BE7" s="2">
        <v>0</v>
      </c>
      <c r="BF7" s="2"/>
      <c r="BG7" s="2">
        <v>40.5</v>
      </c>
      <c r="BH7" s="2"/>
      <c r="BI7" s="2">
        <v>19.55</v>
      </c>
      <c r="BJ7" s="2"/>
      <c r="BK7" s="2">
        <v>0</v>
      </c>
      <c r="BL7" s="2"/>
      <c r="BM7" s="2">
        <v>78.2</v>
      </c>
      <c r="BN7" s="2"/>
      <c r="BO7" s="15">
        <v>124</v>
      </c>
      <c r="BP7" s="2">
        <v>205</v>
      </c>
    </row>
    <row r="8" s="1" customFormat="1" ht="39" customHeight="1" spans="1:70">
      <c r="A8" s="1">
        <v>3</v>
      </c>
      <c r="B8" s="1" t="s">
        <v>46</v>
      </c>
      <c r="C8" s="14">
        <f t="shared" si="0"/>
        <v>20728.25</v>
      </c>
      <c r="D8" s="14">
        <f t="shared" si="1"/>
        <v>17315.51</v>
      </c>
      <c r="E8" s="2">
        <f t="shared" si="2"/>
        <v>17983.63</v>
      </c>
      <c r="F8" s="2">
        <f t="shared" si="3"/>
        <v>14570.89</v>
      </c>
      <c r="G8" s="2">
        <v>12464</v>
      </c>
      <c r="H8" s="2">
        <v>12444.2</v>
      </c>
      <c r="I8" s="2">
        <v>2787</v>
      </c>
      <c r="J8" s="2"/>
      <c r="K8" s="2">
        <v>407.9</v>
      </c>
      <c r="L8" s="2"/>
      <c r="M8" s="2">
        <v>299</v>
      </c>
      <c r="N8" s="2">
        <v>299</v>
      </c>
      <c r="O8" s="2">
        <v>0</v>
      </c>
      <c r="P8" s="2"/>
      <c r="Q8" s="2">
        <v>275</v>
      </c>
      <c r="R8" s="2">
        <v>275</v>
      </c>
      <c r="S8" s="2">
        <v>285.6</v>
      </c>
      <c r="T8" s="2">
        <v>89.56</v>
      </c>
      <c r="U8" s="2">
        <v>0</v>
      </c>
      <c r="V8" s="2"/>
      <c r="W8" s="2">
        <v>960.51</v>
      </c>
      <c r="X8" s="2">
        <v>960.51</v>
      </c>
      <c r="Y8" s="2">
        <v>0</v>
      </c>
      <c r="Z8" s="2"/>
      <c r="AA8" s="2">
        <v>0</v>
      </c>
      <c r="AB8" s="2"/>
      <c r="AC8" s="2"/>
      <c r="AD8" s="2"/>
      <c r="AE8" s="2">
        <v>2.62</v>
      </c>
      <c r="AF8" s="2">
        <v>2.62</v>
      </c>
      <c r="AG8" s="2">
        <v>2</v>
      </c>
      <c r="AH8" s="2"/>
      <c r="AI8" s="2">
        <v>0</v>
      </c>
      <c r="AJ8" s="2"/>
      <c r="AK8" s="2">
        <v>500</v>
      </c>
      <c r="AL8" s="2">
        <v>500</v>
      </c>
      <c r="AM8" s="2">
        <f t="shared" si="4"/>
        <v>2261.62</v>
      </c>
      <c r="AN8" s="2">
        <f t="shared" si="5"/>
        <v>2261.62</v>
      </c>
      <c r="AO8" s="2">
        <v>1876</v>
      </c>
      <c r="AP8" s="2">
        <v>1876</v>
      </c>
      <c r="AQ8" s="2">
        <v>0</v>
      </c>
      <c r="AR8" s="2"/>
      <c r="AS8" s="2">
        <v>2.5</v>
      </c>
      <c r="AT8" s="2">
        <v>2.5</v>
      </c>
      <c r="AU8" s="2">
        <v>24</v>
      </c>
      <c r="AV8" s="2">
        <v>24</v>
      </c>
      <c r="AW8" s="2">
        <v>0</v>
      </c>
      <c r="AX8" s="2"/>
      <c r="AY8" s="2">
        <v>49.52</v>
      </c>
      <c r="AZ8" s="2">
        <v>49.52</v>
      </c>
      <c r="BA8" s="2">
        <v>0</v>
      </c>
      <c r="BB8" s="2"/>
      <c r="BC8" s="2">
        <v>132</v>
      </c>
      <c r="BD8" s="2">
        <v>132</v>
      </c>
      <c r="BE8" s="2">
        <v>0</v>
      </c>
      <c r="BF8" s="2"/>
      <c r="BG8" s="2">
        <v>7.6</v>
      </c>
      <c r="BH8" s="2">
        <v>7.6</v>
      </c>
      <c r="BI8" s="2">
        <v>10</v>
      </c>
      <c r="BJ8" s="2">
        <v>10</v>
      </c>
      <c r="BK8" s="2">
        <v>120</v>
      </c>
      <c r="BL8" s="2">
        <v>120</v>
      </c>
      <c r="BM8" s="2">
        <v>40</v>
      </c>
      <c r="BN8" s="2">
        <v>40</v>
      </c>
      <c r="BO8" s="2">
        <v>53</v>
      </c>
      <c r="BP8" s="2">
        <v>430</v>
      </c>
      <c r="BQ8" s="1">
        <v>2213.31</v>
      </c>
      <c r="BR8" s="31">
        <v>0.1699</v>
      </c>
    </row>
    <row r="9" s="1" customFormat="1" ht="39" customHeight="1" spans="1:68">
      <c r="A9" s="1">
        <v>4</v>
      </c>
      <c r="B9" s="1" t="s">
        <v>47</v>
      </c>
      <c r="C9" s="14">
        <f t="shared" si="0"/>
        <v>12194.4</v>
      </c>
      <c r="D9" s="14">
        <f t="shared" si="1"/>
        <v>499</v>
      </c>
      <c r="E9" s="2">
        <f t="shared" si="2"/>
        <v>10488.45</v>
      </c>
      <c r="F9" s="2">
        <f t="shared" si="3"/>
        <v>0</v>
      </c>
      <c r="G9" s="2">
        <v>8719</v>
      </c>
      <c r="H9" s="2"/>
      <c r="I9" s="2">
        <v>192</v>
      </c>
      <c r="J9" s="2"/>
      <c r="K9" s="2">
        <v>0</v>
      </c>
      <c r="L9" s="2"/>
      <c r="M9" s="2">
        <v>693.44</v>
      </c>
      <c r="N9" s="2"/>
      <c r="O9" s="2">
        <v>0</v>
      </c>
      <c r="P9" s="2"/>
      <c r="Q9" s="2">
        <v>271</v>
      </c>
      <c r="R9" s="2"/>
      <c r="S9" s="2">
        <v>193.1</v>
      </c>
      <c r="T9" s="2"/>
      <c r="U9" s="2">
        <v>0</v>
      </c>
      <c r="V9" s="2"/>
      <c r="W9" s="2">
        <v>0</v>
      </c>
      <c r="X9" s="2"/>
      <c r="Y9" s="2">
        <v>49.85</v>
      </c>
      <c r="Z9" s="2"/>
      <c r="AA9" s="2">
        <v>0</v>
      </c>
      <c r="AB9" s="2"/>
      <c r="AC9" s="2">
        <v>368.54</v>
      </c>
      <c r="AD9" s="2"/>
      <c r="AE9" s="2">
        <v>1.52</v>
      </c>
      <c r="AF9" s="2"/>
      <c r="AG9" s="2">
        <v>0</v>
      </c>
      <c r="AH9" s="2"/>
      <c r="AI9" s="2">
        <v>0</v>
      </c>
      <c r="AJ9" s="2"/>
      <c r="AK9" s="2">
        <v>0</v>
      </c>
      <c r="AL9" s="2"/>
      <c r="AM9" s="2">
        <f t="shared" si="4"/>
        <v>1206.95</v>
      </c>
      <c r="AN9" s="2">
        <f t="shared" si="5"/>
        <v>0</v>
      </c>
      <c r="AO9" s="2">
        <v>1000</v>
      </c>
      <c r="AP9" s="2"/>
      <c r="AQ9" s="2">
        <v>0</v>
      </c>
      <c r="AR9" s="2"/>
      <c r="AS9" s="2">
        <v>2.5</v>
      </c>
      <c r="AT9" s="2"/>
      <c r="AU9" s="2">
        <v>19</v>
      </c>
      <c r="AV9" s="2"/>
      <c r="AW9" s="2">
        <v>0</v>
      </c>
      <c r="AX9" s="2"/>
      <c r="AY9" s="2">
        <v>0</v>
      </c>
      <c r="AZ9" s="2"/>
      <c r="BA9" s="2">
        <v>0</v>
      </c>
      <c r="BB9" s="2"/>
      <c r="BC9" s="2">
        <v>130</v>
      </c>
      <c r="BD9" s="2"/>
      <c r="BE9" s="2">
        <v>0</v>
      </c>
      <c r="BF9" s="2"/>
      <c r="BG9" s="2">
        <v>6.2</v>
      </c>
      <c r="BH9" s="2"/>
      <c r="BI9" s="2">
        <v>9.85</v>
      </c>
      <c r="BJ9" s="2"/>
      <c r="BK9" s="2">
        <v>0</v>
      </c>
      <c r="BL9" s="2"/>
      <c r="BM9" s="2">
        <v>39.4</v>
      </c>
      <c r="BN9" s="2"/>
      <c r="BO9" s="2">
        <v>39</v>
      </c>
      <c r="BP9" s="2">
        <v>460</v>
      </c>
    </row>
    <row r="10" s="1" customFormat="1" ht="39" customHeight="1" spans="1:68">
      <c r="A10" s="1">
        <v>5</v>
      </c>
      <c r="B10" s="1" t="s">
        <v>48</v>
      </c>
      <c r="C10" s="2">
        <f t="shared" ref="C10:BO10" si="6">SUM(C6:C9)</f>
        <v>131809.39</v>
      </c>
      <c r="D10" s="2">
        <f t="shared" si="6"/>
        <v>18406.51</v>
      </c>
      <c r="E10" s="2">
        <f t="shared" si="2"/>
        <v>112071.47</v>
      </c>
      <c r="F10" s="2">
        <f t="shared" si="6"/>
        <v>14570.89</v>
      </c>
      <c r="G10" s="2">
        <f t="shared" si="6"/>
        <v>95847</v>
      </c>
      <c r="H10" s="2">
        <f t="shared" si="6"/>
        <v>12444.2</v>
      </c>
      <c r="I10" s="2">
        <f t="shared" si="6"/>
        <v>3246</v>
      </c>
      <c r="J10" s="2">
        <f t="shared" si="6"/>
        <v>0</v>
      </c>
      <c r="K10" s="2">
        <f t="shared" si="6"/>
        <v>407.9</v>
      </c>
      <c r="L10" s="2">
        <f t="shared" si="6"/>
        <v>0</v>
      </c>
      <c r="M10" s="2">
        <f t="shared" si="6"/>
        <v>3607.8</v>
      </c>
      <c r="N10" s="2">
        <f t="shared" si="6"/>
        <v>299</v>
      </c>
      <c r="O10" s="2">
        <f t="shared" si="6"/>
        <v>2715</v>
      </c>
      <c r="P10" s="2">
        <f t="shared" si="6"/>
        <v>0</v>
      </c>
      <c r="Q10" s="2">
        <f t="shared" si="6"/>
        <v>1569</v>
      </c>
      <c r="R10" s="2">
        <f t="shared" si="6"/>
        <v>275</v>
      </c>
      <c r="S10" s="2">
        <f t="shared" si="6"/>
        <v>1206.99</v>
      </c>
      <c r="T10" s="2">
        <f t="shared" si="6"/>
        <v>89.56</v>
      </c>
      <c r="U10" s="2">
        <f t="shared" si="6"/>
        <v>0</v>
      </c>
      <c r="V10" s="2">
        <f t="shared" si="6"/>
        <v>0</v>
      </c>
      <c r="W10" s="2">
        <f t="shared" si="6"/>
        <v>960.51</v>
      </c>
      <c r="X10" s="2">
        <f t="shared" si="6"/>
        <v>960.51</v>
      </c>
      <c r="Y10" s="2">
        <f t="shared" si="6"/>
        <v>240.93</v>
      </c>
      <c r="Z10" s="2">
        <f t="shared" si="6"/>
        <v>0</v>
      </c>
      <c r="AA10" s="2">
        <f t="shared" si="6"/>
        <v>0</v>
      </c>
      <c r="AB10" s="2">
        <f t="shared" si="6"/>
        <v>0</v>
      </c>
      <c r="AC10" s="2">
        <f t="shared" si="6"/>
        <v>1758.48</v>
      </c>
      <c r="AD10" s="2">
        <f t="shared" si="6"/>
        <v>0</v>
      </c>
      <c r="AE10" s="2">
        <f t="shared" si="6"/>
        <v>9.86</v>
      </c>
      <c r="AF10" s="2">
        <f t="shared" si="6"/>
        <v>2.62</v>
      </c>
      <c r="AG10" s="2">
        <f t="shared" si="6"/>
        <v>2</v>
      </c>
      <c r="AH10" s="2">
        <f t="shared" si="6"/>
        <v>0</v>
      </c>
      <c r="AI10" s="2">
        <f t="shared" si="6"/>
        <v>0</v>
      </c>
      <c r="AJ10" s="2">
        <f t="shared" si="6"/>
        <v>0</v>
      </c>
      <c r="AK10" s="2">
        <f t="shared" si="6"/>
        <v>500</v>
      </c>
      <c r="AL10" s="2">
        <f t="shared" si="6"/>
        <v>500</v>
      </c>
      <c r="AM10" s="2">
        <f t="shared" si="6"/>
        <v>18163.92</v>
      </c>
      <c r="AN10" s="2">
        <f t="shared" si="6"/>
        <v>2261.62</v>
      </c>
      <c r="AO10" s="2">
        <f t="shared" si="6"/>
        <v>15765</v>
      </c>
      <c r="AP10" s="2">
        <f t="shared" si="6"/>
        <v>1876</v>
      </c>
      <c r="AQ10" s="2">
        <f t="shared" si="6"/>
        <v>145</v>
      </c>
      <c r="AR10" s="2">
        <f t="shared" si="6"/>
        <v>0</v>
      </c>
      <c r="AS10" s="2">
        <f t="shared" si="6"/>
        <v>10</v>
      </c>
      <c r="AT10" s="2">
        <f t="shared" si="6"/>
        <v>2.5</v>
      </c>
      <c r="AU10" s="2">
        <f t="shared" si="6"/>
        <v>277</v>
      </c>
      <c r="AV10" s="2">
        <f t="shared" si="6"/>
        <v>24</v>
      </c>
      <c r="AW10" s="2">
        <f t="shared" si="6"/>
        <v>0</v>
      </c>
      <c r="AX10" s="2">
        <f t="shared" si="6"/>
        <v>0</v>
      </c>
      <c r="AY10" s="2">
        <f t="shared" si="6"/>
        <v>49.52</v>
      </c>
      <c r="AZ10" s="2">
        <f t="shared" si="6"/>
        <v>49.52</v>
      </c>
      <c r="BA10" s="2">
        <f t="shared" si="6"/>
        <v>670</v>
      </c>
      <c r="BB10" s="2">
        <f t="shared" si="6"/>
        <v>0</v>
      </c>
      <c r="BC10" s="2">
        <f t="shared" si="6"/>
        <v>754</v>
      </c>
      <c r="BD10" s="2">
        <f t="shared" si="6"/>
        <v>132</v>
      </c>
      <c r="BE10" s="2">
        <f t="shared" si="6"/>
        <v>0</v>
      </c>
      <c r="BF10" s="2">
        <f t="shared" si="6"/>
        <v>0</v>
      </c>
      <c r="BG10" s="2">
        <f t="shared" si="6"/>
        <v>88.4</v>
      </c>
      <c r="BH10" s="2">
        <f t="shared" si="6"/>
        <v>7.6</v>
      </c>
      <c r="BI10" s="2">
        <f t="shared" si="6"/>
        <v>57</v>
      </c>
      <c r="BJ10" s="2">
        <f t="shared" si="6"/>
        <v>10</v>
      </c>
      <c r="BK10" s="2">
        <f t="shared" si="6"/>
        <v>120</v>
      </c>
      <c r="BL10" s="2">
        <f t="shared" si="6"/>
        <v>120</v>
      </c>
      <c r="BM10" s="2">
        <f t="shared" si="6"/>
        <v>228</v>
      </c>
      <c r="BN10" s="2">
        <f t="shared" si="6"/>
        <v>40</v>
      </c>
      <c r="BO10" s="2">
        <f t="shared" si="6"/>
        <v>325</v>
      </c>
      <c r="BP10" s="2">
        <f>SUM(BP6:BP9)</f>
        <v>1249</v>
      </c>
    </row>
  </sheetData>
  <mergeCells count="44">
    <mergeCell ref="A1:B1"/>
    <mergeCell ref="A2:AL2"/>
    <mergeCell ref="AM2:BS2"/>
    <mergeCell ref="E3:AL3"/>
    <mergeCell ref="AM3:BN3"/>
    <mergeCell ref="BO3:BP3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A4:AB4"/>
    <mergeCell ref="AC4:AD4"/>
    <mergeCell ref="AE4:AF4"/>
    <mergeCell ref="AG4:AH4"/>
    <mergeCell ref="AI4:AJ4"/>
    <mergeCell ref="AK4:AL4"/>
    <mergeCell ref="AM4:AN4"/>
    <mergeCell ref="AO4:AP4"/>
    <mergeCell ref="AQ4:AR4"/>
    <mergeCell ref="AS4:AT4"/>
    <mergeCell ref="AU4:AV4"/>
    <mergeCell ref="AW4:AX4"/>
    <mergeCell ref="AY4:AZ4"/>
    <mergeCell ref="BA4:BB4"/>
    <mergeCell ref="BC4:BD4"/>
    <mergeCell ref="BE4:BF4"/>
    <mergeCell ref="BG4:BH4"/>
    <mergeCell ref="BI4:BJ4"/>
    <mergeCell ref="BK4:BL4"/>
    <mergeCell ref="BM4:BN4"/>
    <mergeCell ref="A3:A4"/>
    <mergeCell ref="B3:B4"/>
    <mergeCell ref="BO4:BO5"/>
    <mergeCell ref="BP4:BP5"/>
    <mergeCell ref="BQ3:BQ4"/>
    <mergeCell ref="BR3:BR4"/>
  </mergeCells>
  <pageMargins left="0.700694444444445" right="0.700694444444445" top="0.751388888888889" bottom="0.751388888888889" header="0.297916666666667" footer="0.297916666666667"/>
  <pageSetup paperSize="9" scale="3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2022-03-09T04:34:00Z</dcterms:created>
  <dcterms:modified xsi:type="dcterms:W3CDTF">2022-11-27T12:02:32Z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KSOReadingLayout">
    <vt:bool>true</vt:bool>
  </property>
  <property fmtid="{D5CDD505-2E9C-101B-9397-08002B2CF9AE}" pid="4" name="ICV">
    <vt:lpwstr>6BA28F1035544ACBBC9D02B80D6D1C66</vt:lpwstr>
  </property>
</Properties>
</file>